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thabiseng Mokoatsi\Desktop\MY WORK\2020-2025 roll\"/>
    </mc:Choice>
  </mc:AlternateContent>
  <xr:revisionPtr revIDLastSave="0" documentId="13_ncr:1_{D9539FDF-D3E9-4B8A-B4AC-31D134C2BC8D}" xr6:coauthVersionLast="44" xr6:coauthVersionMax="44" xr10:uidLastSave="{00000000-0000-0000-0000-000000000000}"/>
  <bookViews>
    <workbookView xWindow="-120" yWindow="-120" windowWidth="20730" windowHeight="11160" activeTab="4" xr2:uid="{00000000-000D-0000-FFFF-FFFF00000000}"/>
  </bookViews>
  <sheets>
    <sheet name="OTTOSDAL PROPER" sheetId="4" r:id="rId1"/>
    <sheet name="OTTOSDAL EXT 1" sheetId="5" r:id="rId2"/>
    <sheet name="OTTOSDAL EXT 2" sheetId="6" r:id="rId3"/>
    <sheet name="OTTOSDAL EXT 3" sheetId="7" r:id="rId4"/>
    <sheet name="TOTALS" sheetId="8" r:id="rId5"/>
  </sheets>
  <definedNames>
    <definedName name="_xlnm._FilterDatabase" localSheetId="1" hidden="1">'OTTOSDAL EXT 1'!$A$3:$J$262</definedName>
    <definedName name="_xlnm._FilterDatabase" localSheetId="2" hidden="1">'OTTOSDAL EXT 2'!$A$3:$K$14</definedName>
    <definedName name="_xlnm._FilterDatabase" localSheetId="3" hidden="1">'OTTOSDAL EXT 3'!$A$3:$L$27</definedName>
    <definedName name="_xlnm._FilterDatabase" localSheetId="0" hidden="1">'OTTOSDAL PROPER'!$A$3:$AP$487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6" i="6" l="1"/>
  <c r="D40" i="8"/>
  <c r="C54" i="8" l="1"/>
  <c r="C26" i="8"/>
  <c r="C13" i="8"/>
  <c r="H40" i="7"/>
  <c r="H275" i="5"/>
  <c r="H500" i="4"/>
  <c r="D50" i="8"/>
  <c r="D18" i="8"/>
  <c r="D23" i="8"/>
  <c r="D24" i="8"/>
  <c r="D6" i="8"/>
  <c r="D11" i="8"/>
  <c r="I492" i="4"/>
  <c r="D5" i="8" s="1"/>
  <c r="I36" i="7"/>
  <c r="I35" i="7"/>
  <c r="D49" i="8" s="1"/>
  <c r="J20" i="6"/>
  <c r="I274" i="5"/>
  <c r="D25" i="8" s="1"/>
  <c r="I269" i="5"/>
  <c r="D20" i="8" s="1"/>
  <c r="I271" i="5"/>
  <c r="D22" i="8" s="1"/>
  <c r="I270" i="5"/>
  <c r="D21" i="8" s="1"/>
  <c r="I268" i="5"/>
  <c r="D19" i="8" s="1"/>
  <c r="I499" i="4"/>
  <c r="D12" i="8" s="1"/>
  <c r="I494" i="4"/>
  <c r="D7" i="8" s="1"/>
  <c r="I497" i="4"/>
  <c r="D10" i="8" s="1"/>
  <c r="I496" i="4"/>
  <c r="D9" i="8" s="1"/>
  <c r="D54" i="8" l="1"/>
  <c r="I40" i="7"/>
  <c r="I495" i="4"/>
  <c r="D8" i="8" s="1"/>
  <c r="J27" i="7"/>
  <c r="J14" i="6"/>
  <c r="J27" i="6" s="1"/>
  <c r="J262" i="5"/>
  <c r="I266" i="5" s="1"/>
  <c r="J487" i="4"/>
  <c r="I491" i="4" s="1"/>
  <c r="I500" i="4" l="1"/>
  <c r="D4" i="8"/>
  <c r="D13" i="8" s="1"/>
  <c r="D17" i="8"/>
  <c r="D26" i="8" s="1"/>
  <c r="I275" i="5"/>
  <c r="C64" i="4"/>
  <c r="C63" i="4"/>
  <c r="C6" i="4"/>
  <c r="C7" i="4" s="1"/>
  <c r="C8" i="4" s="1"/>
  <c r="C9" i="4" s="1"/>
  <c r="C10" i="4" s="1"/>
  <c r="C11" i="4" s="1"/>
  <c r="C13" i="4" s="1"/>
  <c r="C14" i="4" s="1"/>
  <c r="C15" i="4" s="1"/>
  <c r="C16" i="4" s="1"/>
  <c r="C17" i="4" s="1"/>
  <c r="C18" i="4" s="1"/>
  <c r="C19" i="4" s="1"/>
  <c r="C20" i="4" s="1"/>
  <c r="C21" i="4" s="1"/>
  <c r="C22" i="4" s="1"/>
  <c r="C26" i="4" s="1"/>
  <c r="C29" i="4" s="1"/>
  <c r="C30" i="4" s="1"/>
  <c r="C32" i="4" s="1"/>
  <c r="C33" i="4" s="1"/>
  <c r="C35" i="4" s="1"/>
  <c r="C37" i="4" s="1"/>
  <c r="C38" i="4" s="1"/>
  <c r="C39" i="4" s="1"/>
  <c r="C40" i="4" s="1"/>
  <c r="C41" i="4" s="1"/>
  <c r="C42" i="4" s="1"/>
  <c r="C43" i="4" s="1"/>
  <c r="C44" i="4" s="1"/>
  <c r="C45" i="4" s="1"/>
  <c r="C46" i="4" s="1"/>
  <c r="C47" i="4" s="1"/>
  <c r="C48" i="4" s="1"/>
  <c r="C49" i="4" s="1"/>
  <c r="C50" i="4" s="1"/>
  <c r="C51" i="4" s="1"/>
  <c r="C52" i="4" s="1"/>
  <c r="C54" i="4" s="1"/>
  <c r="C55" i="4" s="1"/>
  <c r="C56" i="4" s="1"/>
  <c r="C58" i="4" s="1"/>
  <c r="C62" i="4" s="1"/>
  <c r="C70" i="4" s="1"/>
  <c r="C71" i="4" s="1"/>
  <c r="C72" i="4" s="1"/>
  <c r="C73" i="4" s="1"/>
  <c r="C74" i="4" s="1"/>
  <c r="C76" i="4" s="1"/>
  <c r="C77" i="4" s="1"/>
  <c r="C78" i="4" s="1"/>
  <c r="C79" i="4" s="1"/>
  <c r="C80" i="4" s="1"/>
  <c r="C81" i="4" s="1"/>
  <c r="C82" i="4" s="1"/>
  <c r="C83" i="4" s="1"/>
  <c r="C84" i="4" s="1"/>
  <c r="C85" i="4" s="1"/>
  <c r="C86" i="4" s="1"/>
  <c r="C87" i="4" s="1"/>
  <c r="C88" i="4" s="1"/>
  <c r="C90" i="4" s="1"/>
  <c r="C91" i="4" s="1"/>
  <c r="C92" i="4" s="1"/>
  <c r="C93" i="4" s="1"/>
  <c r="C95" i="4" s="1"/>
  <c r="C96" i="4" s="1"/>
  <c r="C97" i="4" s="1"/>
  <c r="C98" i="4" s="1"/>
  <c r="C99" i="4" s="1"/>
  <c r="C100" i="4" s="1"/>
  <c r="C101" i="4" s="1"/>
  <c r="C102" i="4" s="1"/>
  <c r="C103" i="4" s="1"/>
  <c r="C104" i="4" s="1"/>
  <c r="C105" i="4" s="1"/>
  <c r="C106" i="4" s="1"/>
  <c r="C107" i="4" s="1"/>
  <c r="C108" i="4" s="1"/>
  <c r="C109" i="4" s="1"/>
  <c r="C111" i="4" s="1"/>
  <c r="C113" i="4" s="1"/>
  <c r="C114" i="4" s="1"/>
  <c r="C115" i="4" s="1"/>
  <c r="C116" i="4" s="1"/>
  <c r="C118" i="4" s="1"/>
  <c r="C119" i="4" s="1"/>
  <c r="C120" i="4" s="1"/>
  <c r="C123" i="4" s="1"/>
  <c r="C124" i="4" s="1"/>
  <c r="C125" i="4" s="1"/>
  <c r="C126" i="4" s="1"/>
  <c r="C127" i="4" s="1"/>
  <c r="C130" i="4" s="1"/>
  <c r="C132" i="4" s="1"/>
  <c r="C134" i="4" s="1"/>
  <c r="C135" i="4" s="1"/>
  <c r="C136" i="4" s="1"/>
  <c r="C137" i="4" s="1"/>
  <c r="C139" i="4" s="1"/>
  <c r="C142" i="4" s="1"/>
  <c r="C143" i="4" s="1"/>
  <c r="C145" i="4" s="1"/>
  <c r="C146" i="4" s="1"/>
  <c r="C147" i="4" s="1"/>
  <c r="C149" i="4" s="1"/>
  <c r="C150" i="4" s="1"/>
  <c r="C151" i="4" s="1"/>
  <c r="C158" i="4" s="1"/>
  <c r="C159" i="4" s="1"/>
  <c r="C160" i="4" s="1"/>
  <c r="C162" i="4" s="1"/>
  <c r="C164" i="4" s="1"/>
  <c r="C166" i="4" s="1"/>
  <c r="C167" i="4" s="1"/>
  <c r="C168" i="4" s="1"/>
  <c r="C169" i="4" s="1"/>
  <c r="C170" i="4" s="1"/>
  <c r="C171" i="4" s="1"/>
  <c r="C172" i="4" s="1"/>
  <c r="C173" i="4" s="1"/>
  <c r="C174" i="4" s="1"/>
  <c r="C175" i="4" s="1"/>
  <c r="C176" i="4" s="1"/>
  <c r="C178" i="4" s="1"/>
  <c r="C179" i="4" s="1"/>
  <c r="C180" i="4" s="1"/>
  <c r="C181" i="4" s="1"/>
  <c r="C182" i="4" s="1"/>
  <c r="C183" i="4" s="1"/>
  <c r="C184" i="4" s="1"/>
  <c r="C185" i="4" s="1"/>
  <c r="C186" i="4" s="1"/>
  <c r="C187" i="4" s="1"/>
  <c r="C188" i="4" s="1"/>
  <c r="C189" i="4" s="1"/>
  <c r="C190" i="4" s="1"/>
  <c r="C191" i="4" s="1"/>
  <c r="C192" i="4" s="1"/>
  <c r="C193" i="4" s="1"/>
  <c r="C194" i="4" s="1"/>
  <c r="C195" i="4" s="1"/>
  <c r="C196" i="4" s="1"/>
  <c r="C197" i="4" s="1"/>
  <c r="C198" i="4" s="1"/>
  <c r="C199" i="4" s="1"/>
  <c r="C200" i="4" s="1"/>
  <c r="C201" i="4" s="1"/>
  <c r="C202" i="4" s="1"/>
  <c r="C203" i="4" s="1"/>
  <c r="C204" i="4" s="1"/>
  <c r="C205" i="4" s="1"/>
  <c r="C206" i="4" s="1"/>
  <c r="C208" i="4" s="1"/>
  <c r="C209" i="4" s="1"/>
  <c r="C210" i="4" s="1"/>
  <c r="C211" i="4" s="1"/>
  <c r="C212" i="4" s="1"/>
  <c r="C213" i="4" s="1"/>
  <c r="C214" i="4" s="1"/>
  <c r="C215" i="4" s="1"/>
  <c r="C216" i="4" s="1"/>
  <c r="C217" i="4" s="1"/>
  <c r="C218" i="4" s="1"/>
  <c r="C219" i="4" s="1"/>
  <c r="C220" i="4" s="1"/>
  <c r="C221" i="4" s="1"/>
  <c r="C222" i="4" s="1"/>
  <c r="C223" i="4" s="1"/>
  <c r="C224" i="4" s="1"/>
  <c r="C225" i="4" s="1"/>
  <c r="C226" i="4" s="1"/>
  <c r="C227" i="4" s="1"/>
  <c r="C228" i="4" s="1"/>
  <c r="C230" i="4" s="1"/>
  <c r="C231" i="4" s="1"/>
  <c r="C232" i="4" s="1"/>
  <c r="C233" i="4" s="1"/>
  <c r="C234" i="4" s="1"/>
  <c r="C235" i="4" s="1"/>
  <c r="C237" i="4" s="1"/>
  <c r="C239" i="4" s="1"/>
  <c r="C240" i="4" s="1"/>
  <c r="C241" i="4" s="1"/>
  <c r="C242" i="4" s="1"/>
  <c r="C243" i="4" s="1"/>
  <c r="C244" i="4" s="1"/>
  <c r="C245" i="4" s="1"/>
  <c r="C247" i="4" l="1"/>
  <c r="C248" i="4" s="1"/>
  <c r="C249" i="4" s="1"/>
  <c r="C251" i="4" s="1"/>
  <c r="C252" i="4" s="1"/>
  <c r="C254" i="4" s="1"/>
  <c r="C255" i="4" s="1"/>
  <c r="C256" i="4" s="1"/>
  <c r="C257" i="4" s="1"/>
  <c r="C258" i="4" s="1"/>
  <c r="C259" i="4" s="1"/>
  <c r="C260" i="4" s="1"/>
  <c r="C261" i="4" s="1"/>
  <c r="C262" i="4" s="1"/>
  <c r="C263" i="4" s="1"/>
  <c r="C264" i="4" s="1"/>
  <c r="C265" i="4" s="1"/>
  <c r="C266" i="4" s="1"/>
  <c r="C267" i="4" s="1"/>
  <c r="C268" i="4" s="1"/>
  <c r="C270" i="4" s="1"/>
  <c r="C271" i="4" s="1"/>
  <c r="C272" i="4" s="1"/>
  <c r="C273" i="4" s="1"/>
  <c r="C274" i="4" s="1"/>
  <c r="C275" i="4" s="1"/>
  <c r="C276" i="4" s="1"/>
  <c r="C277" i="4" s="1"/>
  <c r="C278" i="4" s="1"/>
  <c r="C279" i="4" s="1"/>
  <c r="C280" i="4" s="1"/>
  <c r="C281" i="4" s="1"/>
  <c r="C282" i="4" s="1"/>
  <c r="C283" i="4" s="1"/>
  <c r="C284" i="4" s="1"/>
  <c r="C285" i="4" s="1"/>
  <c r="C286" i="4" s="1"/>
  <c r="C287" i="4" s="1"/>
  <c r="C288" i="4" s="1"/>
  <c r="C289" i="4" s="1"/>
  <c r="C290" i="4" s="1"/>
  <c r="C291" i="4" s="1"/>
  <c r="C292" i="4" s="1"/>
  <c r="C293" i="4" s="1"/>
  <c r="C295" i="4" s="1"/>
  <c r="C296" i="4" s="1"/>
  <c r="C297" i="4" s="1"/>
  <c r="C298" i="4" s="1"/>
  <c r="C299" i="4" s="1"/>
  <c r="C300" i="4" s="1"/>
  <c r="C301" i="4" s="1"/>
  <c r="C302" i="4" s="1"/>
  <c r="C303" i="4" s="1"/>
  <c r="C304" i="4" s="1"/>
  <c r="C305" i="4" s="1"/>
  <c r="C306" i="4" s="1"/>
  <c r="C307" i="4" s="1"/>
  <c r="C308" i="4" s="1"/>
  <c r="C310" i="4" s="1"/>
  <c r="C311" i="4" s="1"/>
  <c r="C312" i="4" s="1"/>
  <c r="C313" i="4" s="1"/>
  <c r="C314" i="4" s="1"/>
  <c r="C315" i="4" s="1"/>
  <c r="C316" i="4" s="1"/>
  <c r="C318" i="4" s="1"/>
  <c r="C319" i="4" s="1"/>
  <c r="C320" i="4" s="1"/>
  <c r="C321" i="4" s="1"/>
  <c r="C322" i="4" s="1"/>
  <c r="C324" i="4" s="1"/>
  <c r="C325" i="4" s="1"/>
  <c r="C326" i="4" s="1"/>
  <c r="C327" i="4" s="1"/>
  <c r="C329" i="4" s="1"/>
  <c r="C330" i="4" s="1"/>
  <c r="C331" i="4" s="1"/>
  <c r="C332" i="4" s="1"/>
  <c r="C333" i="4" s="1"/>
  <c r="C334" i="4" s="1"/>
  <c r="C335" i="4" s="1"/>
  <c r="C336" i="4" s="1"/>
  <c r="C337" i="4" s="1"/>
  <c r="C339" i="4" s="1"/>
  <c r="C340" i="4" s="1"/>
  <c r="C341" i="4" s="1"/>
  <c r="C342" i="4" s="1"/>
  <c r="C343" i="4" s="1"/>
  <c r="C344" i="4" s="1"/>
  <c r="C345" i="4" s="1"/>
  <c r="C346" i="4" s="1"/>
  <c r="C347" i="4" s="1"/>
  <c r="C348" i="4" s="1"/>
  <c r="C349" i="4" s="1"/>
  <c r="C350" i="4" s="1"/>
  <c r="C351" i="4" s="1"/>
  <c r="C353" i="4" s="1"/>
  <c r="C355" i="4" s="1"/>
  <c r="C356" i="4" s="1"/>
  <c r="C357" i="4" s="1"/>
  <c r="C358" i="4" s="1"/>
  <c r="C361" i="4" s="1"/>
  <c r="C362" i="4" s="1"/>
  <c r="C363" i="4" s="1"/>
  <c r="C364" i="4" s="1"/>
  <c r="C365" i="4" s="1"/>
  <c r="C366" i="4" s="1"/>
  <c r="C367" i="4" s="1"/>
  <c r="C368" i="4" s="1"/>
  <c r="C369" i="4" s="1"/>
  <c r="C370" i="4" s="1"/>
  <c r="C372" i="4" s="1"/>
  <c r="C373" i="4" s="1"/>
  <c r="C374" i="4" s="1"/>
  <c r="C375" i="4" s="1"/>
  <c r="C376" i="4" s="1"/>
  <c r="C377" i="4" s="1"/>
  <c r="C378" i="4" s="1"/>
  <c r="C379" i="4" s="1"/>
  <c r="C380" i="4" s="1"/>
  <c r="C381" i="4" s="1"/>
  <c r="C382" i="4" s="1"/>
  <c r="C383" i="4" s="1"/>
  <c r="C384" i="4" s="1"/>
  <c r="C385" i="4" s="1"/>
  <c r="C386" i="4" s="1"/>
  <c r="C387" i="4" s="1"/>
  <c r="C388" i="4" s="1"/>
  <c r="C389" i="4" s="1"/>
  <c r="C390" i="4" s="1"/>
  <c r="C391" i="4" s="1"/>
  <c r="C392" i="4" s="1"/>
  <c r="C394" i="4" s="1"/>
  <c r="C395" i="4" s="1"/>
  <c r="C397" i="4" s="1"/>
  <c r="C398" i="4" s="1"/>
  <c r="C399" i="4" s="1"/>
  <c r="C400" i="4" s="1"/>
  <c r="C402" i="4" s="1"/>
  <c r="C403" i="4" s="1"/>
  <c r="C407" i="4" s="1"/>
  <c r="C408" i="4" s="1"/>
  <c r="C411" i="4" l="1"/>
  <c r="C413" i="4" s="1"/>
  <c r="C414" i="4" s="1"/>
  <c r="C415" i="4" s="1"/>
  <c r="C417" i="4" s="1"/>
  <c r="C418" i="4" s="1"/>
  <c r="C420" i="4" s="1"/>
  <c r="C421" i="4" s="1"/>
  <c r="C422" i="4" s="1"/>
  <c r="C423" i="4" s="1"/>
  <c r="C426" i="4" s="1"/>
  <c r="C427" i="4" s="1"/>
  <c r="C429" i="4" s="1"/>
  <c r="C432" i="4" s="1"/>
  <c r="C434" i="4" s="1"/>
  <c r="C442" i="4" s="1"/>
  <c r="C450" i="4" s="1"/>
  <c r="C452" i="4" s="1"/>
  <c r="C455" i="4" s="1"/>
  <c r="C456" i="4" s="1"/>
  <c r="C457" i="4" s="1"/>
  <c r="C460" i="4" s="1"/>
  <c r="C462" i="4" s="1"/>
  <c r="C463" i="4" s="1"/>
  <c r="C464" i="4" s="1"/>
  <c r="C465" i="4" s="1"/>
  <c r="C466" i="4" s="1"/>
  <c r="C467" i="4" s="1"/>
  <c r="C468" i="4" s="1"/>
  <c r="C470" i="4" s="1"/>
  <c r="C471" i="4" s="1"/>
  <c r="C473" i="4" s="1"/>
  <c r="C474" i="4" s="1"/>
  <c r="C480" i="4" s="1"/>
  <c r="C482" i="4" s="1"/>
  <c r="C484" i="4" s="1"/>
  <c r="C485" i="4" s="1"/>
</calcChain>
</file>

<file path=xl/sharedStrings.xml><?xml version="1.0" encoding="utf-8"?>
<sst xmlns="http://schemas.openxmlformats.org/spreadsheetml/2006/main" count="5073" uniqueCount="2006">
  <si>
    <t>TOWNSHIP</t>
  </si>
  <si>
    <t>ERF</t>
  </si>
  <si>
    <t>PTN</t>
  </si>
  <si>
    <t>ADDRESS</t>
  </si>
  <si>
    <t>EXTENT</t>
  </si>
  <si>
    <t xml:space="preserve"> OTTOSDAL </t>
  </si>
  <si>
    <t>KOSTER STR 2</t>
  </si>
  <si>
    <t>KOSTER STR 6</t>
  </si>
  <si>
    <t>KOSTER STR 8</t>
  </si>
  <si>
    <t>KOSTER STR 10</t>
  </si>
  <si>
    <t>KOSTER STR 12</t>
  </si>
  <si>
    <t>SWART STR 2</t>
  </si>
  <si>
    <t>DU PLESSIS STR 1</t>
  </si>
  <si>
    <t>DU PLESSIS STR 5</t>
  </si>
  <si>
    <t>DU PLESSIS STR 7</t>
  </si>
  <si>
    <t>DU PLESSIS STR 9</t>
  </si>
  <si>
    <t>DU PLESSIS STR 11</t>
  </si>
  <si>
    <t>DU PLESSIS STR 13</t>
  </si>
  <si>
    <t>SWART STR 4</t>
  </si>
  <si>
    <t>DU PLESSIS STR 2</t>
  </si>
  <si>
    <t>DU PLESSIS STR 4</t>
  </si>
  <si>
    <t>DU PLESSIS STR 6</t>
  </si>
  <si>
    <t>DU PLESSIS STR 8</t>
  </si>
  <si>
    <t>DU PLESSIS STR 10</t>
  </si>
  <si>
    <t>DU PLESSIS STR 18</t>
  </si>
  <si>
    <t>DU PLESSIS STR 12</t>
  </si>
  <si>
    <t>DU PLESSIS STR 14</t>
  </si>
  <si>
    <t>DU PLESSIS STR 16</t>
  </si>
  <si>
    <t>COETZEE STR 1</t>
  </si>
  <si>
    <t>COETZEE STR 7</t>
  </si>
  <si>
    <t>COETZEE STR 15</t>
  </si>
  <si>
    <t>COETZEE STR 17</t>
  </si>
  <si>
    <t>COETZEE STR 19</t>
  </si>
  <si>
    <t>VERMAAS STR 2</t>
  </si>
  <si>
    <t>VERMAAS STR 4</t>
  </si>
  <si>
    <t>VERMAAS STR 6</t>
  </si>
  <si>
    <t>KLEUTERGOUD KLEUTERSKOOL</t>
  </si>
  <si>
    <t>VERMAAS STR 14</t>
  </si>
  <si>
    <t>VERMAAS STR 18</t>
  </si>
  <si>
    <t>VERMAAS STR 22</t>
  </si>
  <si>
    <t>SWART STR 14</t>
  </si>
  <si>
    <t>N W K LTD</t>
  </si>
  <si>
    <t>SWART STR 13</t>
  </si>
  <si>
    <t>VERMAAS STR 28</t>
  </si>
  <si>
    <t>VERMAAS STR 30</t>
  </si>
  <si>
    <t>VERMAAS STR 32</t>
  </si>
  <si>
    <t>VERMAAS STR 34</t>
  </si>
  <si>
    <t>VERMAAS STR 36</t>
  </si>
  <si>
    <t>VERMAAS STR 38</t>
  </si>
  <si>
    <t>VERMAAS STR 40</t>
  </si>
  <si>
    <t>VERMAAS STR 42</t>
  </si>
  <si>
    <t>VERMAAS STR 44</t>
  </si>
  <si>
    <t>VERMAAS STR 46</t>
  </si>
  <si>
    <t>VERMAAS STR 48</t>
  </si>
  <si>
    <t>LOUW STR 1</t>
  </si>
  <si>
    <t>LOUW STR 3</t>
  </si>
  <si>
    <t>LOUW STR 5</t>
  </si>
  <si>
    <t>MAGRIMO CC</t>
  </si>
  <si>
    <t>LOUW STR 23</t>
  </si>
  <si>
    <t>LOUW STR 25</t>
  </si>
  <si>
    <t>LOUW STR 27</t>
  </si>
  <si>
    <t>LOUW STR 29</t>
  </si>
  <si>
    <t>LOUW STR 35</t>
  </si>
  <si>
    <t>IZAK FOSTER BELEGGINGS CC</t>
  </si>
  <si>
    <t>JOUBERT STR 16</t>
  </si>
  <si>
    <t>LOUWSTRAAT BELEGGINGS CC</t>
  </si>
  <si>
    <t>Unit 1</t>
  </si>
  <si>
    <t>LOUW STR 39</t>
  </si>
  <si>
    <t>Unit 2</t>
  </si>
  <si>
    <t>Unit 3</t>
  </si>
  <si>
    <t>Unit 4</t>
  </si>
  <si>
    <t>Unit 5</t>
  </si>
  <si>
    <t>Unit 6</t>
  </si>
  <si>
    <t>Unit 7</t>
  </si>
  <si>
    <t>Unit 8</t>
  </si>
  <si>
    <t>LOUW STR 41</t>
  </si>
  <si>
    <t xml:space="preserve"> QALANI TRUST </t>
  </si>
  <si>
    <t>LOUW STR 43</t>
  </si>
  <si>
    <t>LOUW STR 45</t>
  </si>
  <si>
    <t>H E C PROP CC</t>
  </si>
  <si>
    <t>LOUW STR 47</t>
  </si>
  <si>
    <t>LOUW STR 49</t>
  </si>
  <si>
    <t>LOUW STR 4</t>
  </si>
  <si>
    <t>LOUW STR 6</t>
  </si>
  <si>
    <t>LOUW STR 18</t>
  </si>
  <si>
    <t>LOUW STR 20</t>
  </si>
  <si>
    <t>LOUW STR 22</t>
  </si>
  <si>
    <t>LOUW STR 24</t>
  </si>
  <si>
    <t>LOUW STR 26</t>
  </si>
  <si>
    <t>SWART STR 18</t>
  </si>
  <si>
    <t>LOUW STR 42</t>
  </si>
  <si>
    <t>LOUW STR 44</t>
  </si>
  <si>
    <t>LOUW STR 46</t>
  </si>
  <si>
    <t>LOUW STR 48</t>
  </si>
  <si>
    <t>LOUW STR 50</t>
  </si>
  <si>
    <t>LOUW STR 52</t>
  </si>
  <si>
    <t>LOUISA STR 5</t>
  </si>
  <si>
    <t>LOUISA STR 7</t>
  </si>
  <si>
    <t>OTTO STR 13</t>
  </si>
  <si>
    <t>CHRISTELIKE VOLKSKOOL</t>
  </si>
  <si>
    <t>LOUISA STR 21</t>
  </si>
  <si>
    <t xml:space="preserve"> KOLA UMM-SALMA </t>
  </si>
  <si>
    <t>LOUISA STR 23</t>
  </si>
  <si>
    <t xml:space="preserve"> M W K LTD </t>
  </si>
  <si>
    <t>LOUISA STR 2</t>
  </si>
  <si>
    <t>LOUISA STR 4</t>
  </si>
  <si>
    <t>LOUISA STR 6</t>
  </si>
  <si>
    <t>LOUISA STR 8</t>
  </si>
  <si>
    <t>LOUISA STR 10</t>
  </si>
  <si>
    <t>LOUISA STR 12</t>
  </si>
  <si>
    <t>LOUISA STR 16</t>
  </si>
  <si>
    <t>LOUISA STR 20</t>
  </si>
  <si>
    <t>LOUISA STR 22</t>
  </si>
  <si>
    <t>LOUISA STR 24</t>
  </si>
  <si>
    <t>LOUISA STR 26</t>
  </si>
  <si>
    <t>LOUISA STR 28</t>
  </si>
  <si>
    <t>LOUISA STR 30</t>
  </si>
  <si>
    <t>LOUISA STR 44</t>
  </si>
  <si>
    <t>JOUBERT STR 21</t>
  </si>
  <si>
    <t>LOUISA STR 46</t>
  </si>
  <si>
    <t>LUBBE STR 22</t>
  </si>
  <si>
    <t>VERWEN TRUST</t>
  </si>
  <si>
    <t>VOORTREKKER STR 5</t>
  </si>
  <si>
    <t>VOORTREKKER STR 7</t>
  </si>
  <si>
    <t>VOORTREKKER STR 9</t>
  </si>
  <si>
    <t>VOORTREKKER STR 11</t>
  </si>
  <si>
    <t>VOORTREKKER STR 13</t>
  </si>
  <si>
    <t>VOORTREKKER STR 15</t>
  </si>
  <si>
    <t>VOORTREKKER STR 17</t>
  </si>
  <si>
    <t>VOORTREKKER STR 19</t>
  </si>
  <si>
    <t>VOORTREKKER STR 21</t>
  </si>
  <si>
    <t>VOORTREKKER STR 23</t>
  </si>
  <si>
    <t>ABSA BANK LTD</t>
  </si>
  <si>
    <t>SWART STR 24</t>
  </si>
  <si>
    <t>VOORTREKKER STR 43</t>
  </si>
  <si>
    <t>VOORTREKKER STR 45</t>
  </si>
  <si>
    <t>VOORTREKKER STR 49</t>
  </si>
  <si>
    <t xml:space="preserve"> NATIONAL GOVERNMENT OF REPUBLIC OF SOUTH AFRICA </t>
  </si>
  <si>
    <t>VOORTREKKER STR 20</t>
  </si>
  <si>
    <t>IPI TOMBI MEUBELS DELAREYVILLE CC</t>
  </si>
  <si>
    <t>VOORTREKKER STR</t>
  </si>
  <si>
    <t>OTTO STR 19</t>
  </si>
  <si>
    <t xml:space="preserve"> TAU ROLLERMEULE CC </t>
  </si>
  <si>
    <t>VOORTREKKER STR 24</t>
  </si>
  <si>
    <t>FIRSTRAND BANK LTD</t>
  </si>
  <si>
    <t>VOORTREKKER STR 30</t>
  </si>
  <si>
    <t>TASLAM PROP CC</t>
  </si>
  <si>
    <t>SWART STR 26</t>
  </si>
  <si>
    <t>VOORTREKKER STR 36</t>
  </si>
  <si>
    <t>SANNIEGRAAN CC</t>
  </si>
  <si>
    <t>VOORTREKKER STR 38</t>
  </si>
  <si>
    <t>TELKOM S A LTD</t>
  </si>
  <si>
    <t>VOORTREKKER STR 40</t>
  </si>
  <si>
    <t>VOORTREKKER STR 42</t>
  </si>
  <si>
    <t>VOORTREKKER STR 48</t>
  </si>
  <si>
    <t>VOORTREKKER STR 50</t>
  </si>
  <si>
    <t>VOORTREKKER STR 52</t>
  </si>
  <si>
    <t>MURASIE BOERDERYE PTY LTD</t>
  </si>
  <si>
    <t>VOORTREKKER STR 54</t>
  </si>
  <si>
    <t>SUMMER STR</t>
  </si>
  <si>
    <t>SUMMER STR 1</t>
  </si>
  <si>
    <t>OTTO STR 20</t>
  </si>
  <si>
    <t>OTTO STR 21</t>
  </si>
  <si>
    <t>SENWES LTD</t>
  </si>
  <si>
    <t>SUMMER STR 15</t>
  </si>
  <si>
    <t xml:space="preserve"> AHMED AFTAB </t>
  </si>
  <si>
    <t>SUMMER STR 21</t>
  </si>
  <si>
    <t>SWART STR 28</t>
  </si>
  <si>
    <t>SWART STR 27</t>
  </si>
  <si>
    <t>SUMMER STR 27</t>
  </si>
  <si>
    <t xml:space="preserve"> MUN OTTOSDAL </t>
  </si>
  <si>
    <t>SUMMER STR 29</t>
  </si>
  <si>
    <t>SUMMER STR 31</t>
  </si>
  <si>
    <t>SUMMER STR 33</t>
  </si>
  <si>
    <t>JOUBERT STR 28</t>
  </si>
  <si>
    <t>SUMMER STR 37</t>
  </si>
  <si>
    <t>SUMMER STR 39</t>
  </si>
  <si>
    <t>SUMMER STR 41</t>
  </si>
  <si>
    <t>SUMMER STR 43</t>
  </si>
  <si>
    <t xml:space="preserve"> REPUBLIEK VAN SUID-AFRIKA </t>
  </si>
  <si>
    <t>SUMMER STR 45</t>
  </si>
  <si>
    <t>SUMMER STR 47</t>
  </si>
  <si>
    <t>KOSTER STR 15</t>
  </si>
  <si>
    <t>KOSTER STR 18</t>
  </si>
  <si>
    <t>KOSTER STR 20</t>
  </si>
  <si>
    <t>KOSTER STR 22</t>
  </si>
  <si>
    <t>KOSTER STR 24</t>
  </si>
  <si>
    <t>JOUBERT STR 2</t>
  </si>
  <si>
    <t>DU PLESSIS STR 17</t>
  </si>
  <si>
    <t>DU PLESSIS STR 19</t>
  </si>
  <si>
    <t>DU PLESSIS STR 21</t>
  </si>
  <si>
    <t>DU PLESSIS STR 23</t>
  </si>
  <si>
    <t>DU PLESSIS STR 25</t>
  </si>
  <si>
    <t>DU PLESSIS STR 27</t>
  </si>
  <si>
    <t>OTTOSDAL PLAASLIKE OORGANGSRAAD</t>
  </si>
  <si>
    <t>KOSTER STR 28</t>
  </si>
  <si>
    <t>KOSTER STR 30</t>
  </si>
  <si>
    <t>KOSTER STR 32</t>
  </si>
  <si>
    <t>KOSTER STR 34</t>
  </si>
  <si>
    <t>KOSTER STR 36</t>
  </si>
  <si>
    <t>KOSTER STR 38</t>
  </si>
  <si>
    <t>DU PLESSIS STR 29</t>
  </si>
  <si>
    <t>DU PLESSIS STR 31</t>
  </si>
  <si>
    <t>DU PLESSIS STR 33</t>
  </si>
  <si>
    <t>DU PLESSIS STR 35</t>
  </si>
  <si>
    <t>DU PLESSIS STR 37</t>
  </si>
  <si>
    <t>DU PLESSIS STR 39</t>
  </si>
  <si>
    <t>SWART STR 5</t>
  </si>
  <si>
    <t>DU PLESSIS STR 22</t>
  </si>
  <si>
    <t>DU PLESSIS STR 24</t>
  </si>
  <si>
    <t>DU PLESSIS STR 26</t>
  </si>
  <si>
    <t>DU PLESSIS STR 28</t>
  </si>
  <si>
    <t>JOUBERT STR 6</t>
  </si>
  <si>
    <t xml:space="preserve"> AGANAMG CIVIL CONSTRUCTION CC </t>
  </si>
  <si>
    <t>COETZEE STR 21</t>
  </si>
  <si>
    <t>COETZEE STR 23</t>
  </si>
  <si>
    <t>COETZEE STR 25</t>
  </si>
  <si>
    <t xml:space="preserve"> NEZAR BOERDERY PTY LTD </t>
  </si>
  <si>
    <t>COETZEE STR 27</t>
  </si>
  <si>
    <t>COETZEE STR 29</t>
  </si>
  <si>
    <t>JOUBERT STR 8</t>
  </si>
  <si>
    <t>DU PLESSIS STR 32</t>
  </si>
  <si>
    <t>DU PLESSIS STR 34</t>
  </si>
  <si>
    <t xml:space="preserve">DE BEER A E </t>
  </si>
  <si>
    <t>DU PLESSIS STR 36</t>
  </si>
  <si>
    <t>DU PLESSIS STR 38</t>
  </si>
  <si>
    <t>DU PLESSIS STR 40</t>
  </si>
  <si>
    <t>DU PLESSIS STR 42</t>
  </si>
  <si>
    <t>COETZEE STR 33</t>
  </si>
  <si>
    <t>COETZEE STR 35</t>
  </si>
  <si>
    <t>COETZEE STR 37</t>
  </si>
  <si>
    <t>COETZEE STR 39</t>
  </si>
  <si>
    <t>COETZEE STR 41</t>
  </si>
  <si>
    <t>COETZEE STR 43</t>
  </si>
  <si>
    <t>WESTELIKE TRANSVAAL MOTORS &amp; TREKKERS PTY LTD</t>
  </si>
  <si>
    <t>COETZEE STR 22</t>
  </si>
  <si>
    <t>COETZEE STR 24</t>
  </si>
  <si>
    <t>COETZEE STR 26</t>
  </si>
  <si>
    <t>COETZEE STR 32</t>
  </si>
  <si>
    <t>VERMAAS STR 23</t>
  </si>
  <si>
    <t>VERMAAS STR 25</t>
  </si>
  <si>
    <t>VERMAAS STR 27</t>
  </si>
  <si>
    <t>VERMAAS STR 29</t>
  </si>
  <si>
    <t>VERMAAS STR 31</t>
  </si>
  <si>
    <t>VERMAAS STR 33</t>
  </si>
  <si>
    <t>COETZEE STR 38</t>
  </si>
  <si>
    <t>COETZEE STR 40</t>
  </si>
  <si>
    <t>COETZEE STR 42</t>
  </si>
  <si>
    <t>COETZEE STR 44</t>
  </si>
  <si>
    <t>VERMAAS STR 35</t>
  </si>
  <si>
    <t>VERMAAS STR 37</t>
  </si>
  <si>
    <t>VERMAAS STR 39</t>
  </si>
  <si>
    <t>VERMAAS STR 41</t>
  </si>
  <si>
    <t>VERMAAS STR 43</t>
  </si>
  <si>
    <t>VERMAAS STR 45</t>
  </si>
  <si>
    <t>KOSTER STR 52</t>
  </si>
  <si>
    <t>KOSTER STR 54</t>
  </si>
  <si>
    <t>KOSTER STR 56</t>
  </si>
  <si>
    <t>KOSTER STR 58</t>
  </si>
  <si>
    <t>DU PLESSIS STR 53</t>
  </si>
  <si>
    <t>DU PLESSIS STR 55</t>
  </si>
  <si>
    <t>DU PLESSIS STR 57</t>
  </si>
  <si>
    <t>DU PLESSIS STR 44</t>
  </si>
  <si>
    <t>DU PLESSIS STR 46</t>
  </si>
  <si>
    <t>PLAASLIKE OORGANGSRAAD VAN OTTOSDAL</t>
  </si>
  <si>
    <t>DU PLESSIS STR 50</t>
  </si>
  <si>
    <t>DU PLESSIS STR 52</t>
  </si>
  <si>
    <t>DU PLESSIS STR 54</t>
  </si>
  <si>
    <t>COETZEE STR 45</t>
  </si>
  <si>
    <t>COETZEE STR 47</t>
  </si>
  <si>
    <t>COETZEE STR 51</t>
  </si>
  <si>
    <t>COETZEE STR 53</t>
  </si>
  <si>
    <t>COETZEE STR 55</t>
  </si>
  <si>
    <t>DU PLESSIS STR 56</t>
  </si>
  <si>
    <t>DU PLESSIS STR 58</t>
  </si>
  <si>
    <t>DU PLESSIS STR 60</t>
  </si>
  <si>
    <t>DU PLESSIS STR 62</t>
  </si>
  <si>
    <t>COETZEE STR 57</t>
  </si>
  <si>
    <t>COETZEE STR 59</t>
  </si>
  <si>
    <t>COETZEE STR 61</t>
  </si>
  <si>
    <t>COETZEE STR 63</t>
  </si>
  <si>
    <t>COETZEE STR 65</t>
  </si>
  <si>
    <t>COETZEE STR 67</t>
  </si>
  <si>
    <t>COETZEE STR 46</t>
  </si>
  <si>
    <t>COETZEE STR 48</t>
  </si>
  <si>
    <t>COETZEE STR 50</t>
  </si>
  <si>
    <t>COETZEE STR 52</t>
  </si>
  <si>
    <t>COETZEE STR 54</t>
  </si>
  <si>
    <t>COETZEE STR 56</t>
  </si>
  <si>
    <t>VERMAAS STR 47</t>
  </si>
  <si>
    <t>VERMAAS STR 49</t>
  </si>
  <si>
    <t>VERMAAS STR 51</t>
  </si>
  <si>
    <t>VERMAAS STR 53</t>
  </si>
  <si>
    <t>VERMAAS STR 55</t>
  </si>
  <si>
    <t>VERMAAS STR 57</t>
  </si>
  <si>
    <t>S &amp; L PLATINUM BRICKWORKS CC</t>
  </si>
  <si>
    <t>COETZEE STR 58</t>
  </si>
  <si>
    <t>COETZEE STR 60</t>
  </si>
  <si>
    <t>BLUE MAGNOLIA TRADING 141 CC</t>
  </si>
  <si>
    <t>COETZEE STR 62</t>
  </si>
  <si>
    <t>COETZEE STR 64</t>
  </si>
  <si>
    <t>COETZEE STR 66</t>
  </si>
  <si>
    <t>VERMAAS STR 63</t>
  </si>
  <si>
    <t>VERMAAS STR 65</t>
  </si>
  <si>
    <t>VERMAAS STR 67</t>
  </si>
  <si>
    <t>VERMAAS STR 69</t>
  </si>
  <si>
    <t>VERMAAS STR 50</t>
  </si>
  <si>
    <t>VERMAAS STR 52</t>
  </si>
  <si>
    <t>VERMAAS STR 54</t>
  </si>
  <si>
    <t>VERMAAS STR 56</t>
  </si>
  <si>
    <t>VERMAAS STR 58</t>
  </si>
  <si>
    <t>VERMAAS STR 60</t>
  </si>
  <si>
    <t>LUBBE STR 145</t>
  </si>
  <si>
    <t>LOUW STR 53</t>
  </si>
  <si>
    <t>LOUW STR 55</t>
  </si>
  <si>
    <t>LOUW STR 57</t>
  </si>
  <si>
    <t>LOUW STR 59</t>
  </si>
  <si>
    <t>LE ROUX STR  16</t>
  </si>
  <si>
    <t>VERMAAS STR 64</t>
  </si>
  <si>
    <t>VERMAAS STR 66</t>
  </si>
  <si>
    <t>VERMAAS STR 68</t>
  </si>
  <si>
    <t>VERMAAS STR 70</t>
  </si>
  <si>
    <t>VERMAAS STR 72</t>
  </si>
  <si>
    <t>LOUW STR 63</t>
  </si>
  <si>
    <t>LOUW STR 65</t>
  </si>
  <si>
    <t>LOUW STR 67</t>
  </si>
  <si>
    <t>LOUW STR 69</t>
  </si>
  <si>
    <t>LOUW STR 71</t>
  </si>
  <si>
    <t>LOUW STR 73</t>
  </si>
  <si>
    <t>LOUW STR 54</t>
  </si>
  <si>
    <t>LOUW STR 62</t>
  </si>
  <si>
    <t>LOUW STR 64</t>
  </si>
  <si>
    <t xml:space="preserve"> TASLAM PROP CC </t>
  </si>
  <si>
    <t>LOUISA STR OOS 35</t>
  </si>
  <si>
    <t>LOUISA STR OOS 57</t>
  </si>
  <si>
    <t>LOUISA STR OOS 59</t>
  </si>
  <si>
    <t>LOUISA STR OOS 63</t>
  </si>
  <si>
    <t>LOUISA STR OOS 65</t>
  </si>
  <si>
    <t>LOUW STR 66</t>
  </si>
  <si>
    <t>LOUW STR 68</t>
  </si>
  <si>
    <t>ELIZNA STEYN TRUST</t>
  </si>
  <si>
    <t>LOUW STR 70</t>
  </si>
  <si>
    <t>LOUW STR 72</t>
  </si>
  <si>
    <t>LOUW STR 74</t>
  </si>
  <si>
    <t>LOUW STR 76</t>
  </si>
  <si>
    <t>LOUISA STR OOS 67</t>
  </si>
  <si>
    <t>LOUISA STR OOS 69</t>
  </si>
  <si>
    <t>LOUISA STR OOS 56</t>
  </si>
  <si>
    <t>LOUISA STR OOS 58</t>
  </si>
  <si>
    <t>LOUISA STR OOS 60</t>
  </si>
  <si>
    <t>LOUISA STR OOS 62</t>
  </si>
  <si>
    <t>LOUISA STR OOS 64</t>
  </si>
  <si>
    <t>LOUISA STR OOS 66</t>
  </si>
  <si>
    <t>VOORTREKKER STR 63</t>
  </si>
  <si>
    <t>VOORTREKKER STR 65</t>
  </si>
  <si>
    <t>LOUISA STR OOS 48</t>
  </si>
  <si>
    <t>LOUISA STR OOS 70</t>
  </si>
  <si>
    <t>VOORTREKKER STR 67</t>
  </si>
  <si>
    <t>VOORTREKKER STR 69</t>
  </si>
  <si>
    <t>VOORTREKKER STR 62</t>
  </si>
  <si>
    <t>VOORTREKKER STR 64</t>
  </si>
  <si>
    <t>VOORTREKKER STR 66</t>
  </si>
  <si>
    <t>VOORTREKKER STR 68</t>
  </si>
  <si>
    <t>VOORTREKKER STR 70</t>
  </si>
  <si>
    <t>SUMMER STR 51</t>
  </si>
  <si>
    <t>SUMMER STR 55</t>
  </si>
  <si>
    <t>SUMMER STR 57</t>
  </si>
  <si>
    <t>SUMMER STR 59</t>
  </si>
  <si>
    <t>PINKSTER PROTESTANTE KERK-OTTOSDAL</t>
  </si>
  <si>
    <t>VOORTREKKER STR 72</t>
  </si>
  <si>
    <t>VOORTREKKER STR 74</t>
  </si>
  <si>
    <t>VOORTREKKER STR 76</t>
  </si>
  <si>
    <t>VOORTREKKER STR 78</t>
  </si>
  <si>
    <t xml:space="preserve"> AL GHANI INV CC </t>
  </si>
  <si>
    <t>VOORTREKKER STR 80</t>
  </si>
  <si>
    <t>VOORTREKKER STR 26</t>
  </si>
  <si>
    <t>SUMMER STR 65</t>
  </si>
  <si>
    <t>SUMMER STR 67</t>
  </si>
  <si>
    <t>SUMMER STR 69</t>
  </si>
  <si>
    <t>VISSERSTR 22</t>
  </si>
  <si>
    <t>FERREIRA BROERS PTY LTD</t>
  </si>
  <si>
    <t>SUMMER STR 2</t>
  </si>
  <si>
    <t>SUMMER STR 4</t>
  </si>
  <si>
    <t>OTTO STR 22</t>
  </si>
  <si>
    <t>NEIL STRYDOM TRUST</t>
  </si>
  <si>
    <t>FONTEIN STR 2</t>
  </si>
  <si>
    <t>MOORCROFT STR 3</t>
  </si>
  <si>
    <t>MOORCROFT STR 5</t>
  </si>
  <si>
    <t>OTTOSDAL LANDINI CC</t>
  </si>
  <si>
    <t>SUMMER STR 8</t>
  </si>
  <si>
    <t>SUMMER STR 10</t>
  </si>
  <si>
    <t>SUMMER STR 12</t>
  </si>
  <si>
    <t>SUMMER STR 14</t>
  </si>
  <si>
    <t>SUMMER STR 16</t>
  </si>
  <si>
    <t>SUMMER STR 18</t>
  </si>
  <si>
    <t>MOORCROFT STR 7</t>
  </si>
  <si>
    <t>MOORCROFT STR 9</t>
  </si>
  <si>
    <t>MOORCROFT STR 11</t>
  </si>
  <si>
    <t>MOORCROFT STR 13</t>
  </si>
  <si>
    <t>MOORCROFT STR 15</t>
  </si>
  <si>
    <t>SWART STR 32</t>
  </si>
  <si>
    <t>SUMMER STR 26</t>
  </si>
  <si>
    <t>SUMMER STR 28</t>
  </si>
  <si>
    <t>JOUBERT STR 30</t>
  </si>
  <si>
    <t>MOORCROFT STR 25</t>
  </si>
  <si>
    <t>MOORCROFT STR 27</t>
  </si>
  <si>
    <t>JOUBERT STR 32</t>
  </si>
  <si>
    <t>JOUBERT STR 29</t>
  </si>
  <si>
    <t>SUMMER STR 34</t>
  </si>
  <si>
    <t>SUMMER STR 38</t>
  </si>
  <si>
    <t>SUMMER STR 40</t>
  </si>
  <si>
    <t>LUBBE STR 42</t>
  </si>
  <si>
    <t>MOORCROFT STR 37</t>
  </si>
  <si>
    <t>MOORCROFT STR</t>
  </si>
  <si>
    <t>ANTOON TERBLANCHE TESTAMENTERE TRUST</t>
  </si>
  <si>
    <t>MOORCROFT STR 39</t>
  </si>
  <si>
    <t>LUBBE STR 44</t>
  </si>
  <si>
    <t>SUMMER STR 48</t>
  </si>
  <si>
    <t>SUMMER STR 50</t>
  </si>
  <si>
    <t>AFRIKAANSE PROTESTANTSE KERK-OTTOSDAL</t>
  </si>
  <si>
    <t>MOORCROFT STR 43</t>
  </si>
  <si>
    <t>MOORCROFT STR 45</t>
  </si>
  <si>
    <t>MOORCROFT STR 47</t>
  </si>
  <si>
    <t>MOORCROFT STR 49</t>
  </si>
  <si>
    <t>SUMMER STR 56</t>
  </si>
  <si>
    <t>SUMMER STR 58</t>
  </si>
  <si>
    <t>SUMMER STR 60</t>
  </si>
  <si>
    <t>SUMMER STR 62</t>
  </si>
  <si>
    <t>SUMMER STR 64</t>
  </si>
  <si>
    <t>SUMMER STR 66</t>
  </si>
  <si>
    <t>PIET RETIEF STR  9</t>
  </si>
  <si>
    <t>PIET RETIEF STR  10</t>
  </si>
  <si>
    <t xml:space="preserve"> OTTOSDAL EXT 1 </t>
  </si>
  <si>
    <t xml:space="preserve"> TSWAING LOCAL MUNICIPALITY </t>
  </si>
  <si>
    <t>COETZEE STR 69</t>
  </si>
  <si>
    <t>DU PLESSIS STR 70</t>
  </si>
  <si>
    <t>COETZEE STR 71</t>
  </si>
  <si>
    <t>DU PLESSIS STR 72</t>
  </si>
  <si>
    <t>COETZEE STR 73</t>
  </si>
  <si>
    <t>DU PLESSIS STR 74</t>
  </si>
  <si>
    <t>COETZEE STR 75</t>
  </si>
  <si>
    <t>DU PLESSIS STR 76</t>
  </si>
  <si>
    <t>COETZEE STR 77</t>
  </si>
  <si>
    <t>DU PLESSIS STR 78</t>
  </si>
  <si>
    <t>COETZEE STR 79</t>
  </si>
  <si>
    <t>DU PLESSIS STR 80</t>
  </si>
  <si>
    <t>COETZEE STR 81</t>
  </si>
  <si>
    <t>DU PLESSIS STR 82</t>
  </si>
  <si>
    <t>COETZEE STR 83</t>
  </si>
  <si>
    <t>DU PLESSIS STR 84</t>
  </si>
  <si>
    <t>COETZEE STR 85</t>
  </si>
  <si>
    <t>DU PLESSIS STR 86</t>
  </si>
  <si>
    <t>COETZEE STR 87</t>
  </si>
  <si>
    <t>DU PLESSIS STR 88</t>
  </si>
  <si>
    <t>COETZEE STR 89</t>
  </si>
  <si>
    <t>DU PLESSIS STR 90</t>
  </si>
  <si>
    <t>COETZEE STR 91</t>
  </si>
  <si>
    <t>DU PLESSIS STR 92</t>
  </si>
  <si>
    <t>COETZEE STR 93</t>
  </si>
  <si>
    <t>DU PLESSIS STR 94</t>
  </si>
  <si>
    <t>COETZEE STR 95</t>
  </si>
  <si>
    <t>DU PLESSIS STR 96</t>
  </si>
  <si>
    <t>COETZEE STR 97</t>
  </si>
  <si>
    <t>DU PLESSIS STR 98</t>
  </si>
  <si>
    <t>COETZEE STR 99</t>
  </si>
  <si>
    <t>DU PLESSIS STR 100</t>
  </si>
  <si>
    <t>COETZEE STR 101</t>
  </si>
  <si>
    <t>DU PLESSIS STR 102</t>
  </si>
  <si>
    <t>COETZEE STR 103</t>
  </si>
  <si>
    <t>DU PLESSIS STR 104</t>
  </si>
  <si>
    <t>COETZEE STR 105</t>
  </si>
  <si>
    <t>DU PLESSIS STR 106</t>
  </si>
  <si>
    <t>COETZEE STR 107</t>
  </si>
  <si>
    <t>DU PLESSIS STR 108</t>
  </si>
  <si>
    <t>COETZEE STR 109</t>
  </si>
  <si>
    <t>DU PLESSIS STR 110</t>
  </si>
  <si>
    <t>COETZEE STR 111</t>
  </si>
  <si>
    <t>DU PLESSIS STR 112</t>
  </si>
  <si>
    <t>COETZEE STR 113</t>
  </si>
  <si>
    <t>DU PLESSIS STR 114</t>
  </si>
  <si>
    <t>COETZEE STR 115</t>
  </si>
  <si>
    <t>DU PLESSIS STR 116</t>
  </si>
  <si>
    <t>COETZEE STR 117</t>
  </si>
  <si>
    <t>COETZEE STR 108</t>
  </si>
  <si>
    <t>VERMAAS STR 101</t>
  </si>
  <si>
    <t>COETZEE STR 106</t>
  </si>
  <si>
    <t>VERMAAS STR 99</t>
  </si>
  <si>
    <t>COETZEE STR 104</t>
  </si>
  <si>
    <t>VERMAAS STR 97</t>
  </si>
  <si>
    <t>COETZEE STR 102</t>
  </si>
  <si>
    <t>VERMAAS STR 95</t>
  </si>
  <si>
    <t>COETZEE STR 100</t>
  </si>
  <si>
    <t>VERMAAS STR 93</t>
  </si>
  <si>
    <t>COETZEE STR 98</t>
  </si>
  <si>
    <t>LEMMER STR 7</t>
  </si>
  <si>
    <t>LEMMER STR 91</t>
  </si>
  <si>
    <t>COETZEE STR 96</t>
  </si>
  <si>
    <t>LEMMER STR 81</t>
  </si>
  <si>
    <t>LEMMER STR 89</t>
  </si>
  <si>
    <t>COETZEE STR 94</t>
  </si>
  <si>
    <t>VERMAAS STR 87</t>
  </si>
  <si>
    <t>COETZEE STR 92</t>
  </si>
  <si>
    <t>VERMAAS STR 85</t>
  </si>
  <si>
    <t>COETZEE STR 90</t>
  </si>
  <si>
    <t>VERMAAS STR 83</t>
  </si>
  <si>
    <t>COETZEE STR 88</t>
  </si>
  <si>
    <t>VERMAAS STR 81</t>
  </si>
  <si>
    <t>COETZEE STR 86</t>
  </si>
  <si>
    <t>VERMAAS STR 79</t>
  </si>
  <si>
    <t>COETZEE STR 84</t>
  </si>
  <si>
    <t>VERMAAS STR 77</t>
  </si>
  <si>
    <t>COETZEE STR 82</t>
  </si>
  <si>
    <t>COETZEE STR 80</t>
  </si>
  <si>
    <t>STEYN STR 3</t>
  </si>
  <si>
    <t>VERMAAS STR 73</t>
  </si>
  <si>
    <t>VERMAAS STR 74</t>
  </si>
  <si>
    <t>STEYN STR 9</t>
  </si>
  <si>
    <t>LOUW STR  82</t>
  </si>
  <si>
    <t>VERMAAS STR 76</t>
  </si>
  <si>
    <t>LOUW STR  84</t>
  </si>
  <si>
    <t>VERMAAS STR 78</t>
  </si>
  <si>
    <t>LOUW STR  86</t>
  </si>
  <si>
    <t>VERMAAS STR 80</t>
  </si>
  <si>
    <t>LOUW STR  88</t>
  </si>
  <si>
    <t>VERMAAS STR 86</t>
  </si>
  <si>
    <t>VERMAAS STR 88</t>
  </si>
  <si>
    <t>VERMAAS STR 90</t>
  </si>
  <si>
    <t>LEMMER STR 14</t>
  </si>
  <si>
    <t>STEYN STR 98</t>
  </si>
  <si>
    <t>LOUW STR  100</t>
  </si>
  <si>
    <t>LEMMER STR 13</t>
  </si>
  <si>
    <t>VERMAAS STR 92</t>
  </si>
  <si>
    <t>VERMAAS STR 94</t>
  </si>
  <si>
    <t>LOUW STR  102</t>
  </si>
  <si>
    <t>VERMAAS STR 96</t>
  </si>
  <si>
    <t>LOUW STR  103</t>
  </si>
  <si>
    <t>VERMAAS STR 98</t>
  </si>
  <si>
    <t>LOUW STR  104</t>
  </si>
  <si>
    <t>VERMAAS STR 100</t>
  </si>
  <si>
    <t>LOUW STR  105</t>
  </si>
  <si>
    <t>VERMAAS STR 102</t>
  </si>
  <si>
    <t>LOUW STR  106</t>
  </si>
  <si>
    <t>LOUW STR  101</t>
  </si>
  <si>
    <t>WONDERSTONE LTD</t>
  </si>
  <si>
    <t>LOUISA STR OOS 105</t>
  </si>
  <si>
    <t>LOUW STR  99</t>
  </si>
  <si>
    <t>LOUISA STR OOS 103</t>
  </si>
  <si>
    <t xml:space="preserve"> TOIT ROSSOUW DU </t>
  </si>
  <si>
    <t>LOUW STR  97</t>
  </si>
  <si>
    <t>LOUISA STR OOS 101</t>
  </si>
  <si>
    <t>LOUW STR  95</t>
  </si>
  <si>
    <t>LOUISA STR OOS 99</t>
  </si>
  <si>
    <t>LOUW STR  93</t>
  </si>
  <si>
    <t>LOUISA STR OOS 97</t>
  </si>
  <si>
    <t>LOUW STR  91</t>
  </si>
  <si>
    <t>LOUISA STR OOS 95</t>
  </si>
  <si>
    <t>LOUW STR  89</t>
  </si>
  <si>
    <t>LOUISA STR OOS 93</t>
  </si>
  <si>
    <t>LOUW STR  87</t>
  </si>
  <si>
    <t>LOUISA STR OOS 91</t>
  </si>
  <si>
    <t>LOUW STR  85</t>
  </si>
  <si>
    <t>LOUISA STR OOS 89</t>
  </si>
  <si>
    <t>LOUW STR  83</t>
  </si>
  <si>
    <t>LOUISA STR OOS 87</t>
  </si>
  <si>
    <t>LOUW STR  81</t>
  </si>
  <si>
    <t>LOUISA STR OOS 85</t>
  </si>
  <si>
    <t>LOUISA STR OOS 83</t>
  </si>
  <si>
    <t>LOUISA STR OOS 82</t>
  </si>
  <si>
    <t>LOUW STR  79</t>
  </si>
  <si>
    <t>LOUISA STR OOS 81</t>
  </si>
  <si>
    <t>LOUW STR  78</t>
  </si>
  <si>
    <t>LOUISA STR OOS 80</t>
  </si>
  <si>
    <t>LOUW STR  77</t>
  </si>
  <si>
    <t>LOUISA STR OOS 79</t>
  </si>
  <si>
    <t>LOUISA STR OOS 84</t>
  </si>
  <si>
    <t>BOKKIE HUMAN AVE  81</t>
  </si>
  <si>
    <t>LOUISA STR OOS 86</t>
  </si>
  <si>
    <t>BOKKIE HUMAN AVE  83</t>
  </si>
  <si>
    <t>LOUISA STR OOS 88</t>
  </si>
  <si>
    <t>BOKKIE HUMAN AVE  85</t>
  </si>
  <si>
    <t>LOUISA STR 90</t>
  </si>
  <si>
    <t>LOUISA STR OOS 92</t>
  </si>
  <si>
    <t>LOUISA STR OOS 94</t>
  </si>
  <si>
    <t>BOKKIE HUMAN AVE  89</t>
  </si>
  <si>
    <t>LOUISA STR OOS 96</t>
  </si>
  <si>
    <t>BOKKIE HUMAN AVE  91</t>
  </si>
  <si>
    <t>LOUISA STR OOS 98</t>
  </si>
  <si>
    <t>BOKKIE HUMAN AVE  93</t>
  </si>
  <si>
    <t>LOUISA STR OOS 100</t>
  </si>
  <si>
    <t>BOKKIE HUMAN AVE  95</t>
  </si>
  <si>
    <t>LOUISA STR OOS 102</t>
  </si>
  <si>
    <t>BOKKIE HUMAN AVE  97</t>
  </si>
  <si>
    <t>LOUISA STR OOS 104</t>
  </si>
  <si>
    <t>BOKKIE HUMAN AVE  99</t>
  </si>
  <si>
    <t>PIET RETIEF STR 17</t>
  </si>
  <si>
    <t>VOORTREKKER STR  90</t>
  </si>
  <si>
    <t>VOORTREKKER STR  89</t>
  </si>
  <si>
    <t>STEYN STR 20</t>
  </si>
  <si>
    <t>STEYN STR 22</t>
  </si>
  <si>
    <t>PIET RETIEF STR 14</t>
  </si>
  <si>
    <t>PIET RETIEF STR 8</t>
  </si>
  <si>
    <t>JOUBERT STR  48</t>
  </si>
  <si>
    <t>PIET RETIEF STR 7</t>
  </si>
  <si>
    <t>TERBLANCHE ANTONIE CHRISTOFFEL-TRUSTEES</t>
  </si>
  <si>
    <t>MOORCROFT STR  46</t>
  </si>
  <si>
    <t>PIET RETIEF STR 6</t>
  </si>
  <si>
    <t>MOORCROFT STR  44</t>
  </si>
  <si>
    <t>PIET RETIEF STR 5</t>
  </si>
  <si>
    <t>MOORCROFT STR  42</t>
  </si>
  <si>
    <t>MARAIS STR  23</t>
  </si>
  <si>
    <t>REIHET CC</t>
  </si>
  <si>
    <t>MOORCROFT STR  40</t>
  </si>
  <si>
    <t>MARAIS STR  21</t>
  </si>
  <si>
    <t>MOORCROFT STR  38</t>
  </si>
  <si>
    <t>MARAIS STR  19</t>
  </si>
  <si>
    <t>MOORCROFT STR  36</t>
  </si>
  <si>
    <t>MARAIS STR  17</t>
  </si>
  <si>
    <t>MOORCROFT STR  34</t>
  </si>
  <si>
    <t>MARAIS STR  15</t>
  </si>
  <si>
    <t>MOORCROFT STR  32</t>
  </si>
  <si>
    <t xml:space="preserve"> ANTON BRINK FAMILIE TRUST </t>
  </si>
  <si>
    <t>MARAIS STR  13</t>
  </si>
  <si>
    <t>MARAIS STR  7</t>
  </si>
  <si>
    <t>MARAIS STR  5</t>
  </si>
  <si>
    <t>MOORCROFT STR  22</t>
  </si>
  <si>
    <t>MARAIS STR  3</t>
  </si>
  <si>
    <t>DWARS STR  3</t>
  </si>
  <si>
    <t>MARAIS STR  1</t>
  </si>
  <si>
    <t>MOORCROFT STR  20</t>
  </si>
  <si>
    <t>DWARS STR  4</t>
  </si>
  <si>
    <t>EL GROTTO RESTAURANT CC</t>
  </si>
  <si>
    <t>MOORCROFT STR  18</t>
  </si>
  <si>
    <t>SWART STR  37</t>
  </si>
  <si>
    <t>SWART STR  39</t>
  </si>
  <si>
    <t>SWART STR  41</t>
  </si>
  <si>
    <t>SWART STR  43</t>
  </si>
  <si>
    <t>DREYER STR  1</t>
  </si>
  <si>
    <t>MARAIS STR  2</t>
  </si>
  <si>
    <t>DREYER STR  5</t>
  </si>
  <si>
    <t>MARAIS STR  4</t>
  </si>
  <si>
    <t>DREYER STR  7</t>
  </si>
  <si>
    <t>MARAIS STR  6</t>
  </si>
  <si>
    <t>DREYER STR  9</t>
  </si>
  <si>
    <t>MARAIS STR  8</t>
  </si>
  <si>
    <t>DREYER STR  11</t>
  </si>
  <si>
    <t xml:space="preserve"> HUGO DU PLOOY </t>
  </si>
  <si>
    <t>MARAIS STR  10</t>
  </si>
  <si>
    <t>DREYER STR  13</t>
  </si>
  <si>
    <t xml:space="preserve"> QUANTUM GENERAL SALES CC </t>
  </si>
  <si>
    <t>MARAIS STR  12</t>
  </si>
  <si>
    <t>DREYER STR  15</t>
  </si>
  <si>
    <t>MARAIS STR  14</t>
  </si>
  <si>
    <t>DREYER STR  17</t>
  </si>
  <si>
    <t>MARAIS STR  16</t>
  </si>
  <si>
    <t>DREYER STR  19</t>
  </si>
  <si>
    <t>MARAIS STR  18</t>
  </si>
  <si>
    <t>DREYER STR  21</t>
  </si>
  <si>
    <t>MARAIS STR  20</t>
  </si>
  <si>
    <t>DREYER STR  23</t>
  </si>
  <si>
    <t>MARAIS STR  22</t>
  </si>
  <si>
    <t>PIET RETIEF STR 3</t>
  </si>
  <si>
    <t>DREYER STR  26</t>
  </si>
  <si>
    <t>WILMEY PROP DEVELOPMENT CC</t>
  </si>
  <si>
    <t>PIET RETIEF STR 1</t>
  </si>
  <si>
    <t>DREYER STR  24</t>
  </si>
  <si>
    <t>DREYER STR  22</t>
  </si>
  <si>
    <t>DREYER STR  20</t>
  </si>
  <si>
    <t>DREYER STR  18</t>
  </si>
  <si>
    <t>DREYER STR  16</t>
  </si>
  <si>
    <t>DREYER STR  14</t>
  </si>
  <si>
    <t>DREYER STR  12</t>
  </si>
  <si>
    <t>DREYER STR  10</t>
  </si>
  <si>
    <t>DREYER STR  8</t>
  </si>
  <si>
    <t>DREYER STR  6</t>
  </si>
  <si>
    <t>DREYER STR  4</t>
  </si>
  <si>
    <t>DREYER STR  2</t>
  </si>
  <si>
    <t>DU PLESSIS STR 68</t>
  </si>
  <si>
    <t>LOUW STR  75</t>
  </si>
  <si>
    <t>VERMAAS STR 71</t>
  </si>
  <si>
    <t>VOORTREKKER STR  98</t>
  </si>
  <si>
    <t xml:space="preserve"> OTTOSDAL EXT 2 </t>
  </si>
  <si>
    <t>VOORTREKKER STR  16</t>
  </si>
  <si>
    <t>SUMMER STR  7</t>
  </si>
  <si>
    <t>SUMMER STR  9</t>
  </si>
  <si>
    <t>VOORTREKKER STR  4</t>
  </si>
  <si>
    <t>STEYN STR 23</t>
  </si>
  <si>
    <t>DWARS STR  8</t>
  </si>
  <si>
    <t>DWARS STR  10</t>
  </si>
  <si>
    <t>DWARS STR  14</t>
  </si>
  <si>
    <t>PIET RETIEF STR 18</t>
  </si>
  <si>
    <t>NEDERDUITSCH HERVORMDE KERK VAN AFRIKA-OTTOSDAL</t>
  </si>
  <si>
    <t>VOORTREKKER STR  86</t>
  </si>
  <si>
    <t>LOUISA STR 71</t>
  </si>
  <si>
    <t>LOUISA STR 75</t>
  </si>
  <si>
    <t>VOORTREKKER STR 75</t>
  </si>
  <si>
    <t>LOUW STR  80</t>
  </si>
  <si>
    <t>BOKKIE HUMAN AVE  87</t>
  </si>
  <si>
    <t>VOORTREKKER STR 73</t>
  </si>
  <si>
    <t>OTTO STR 12</t>
  </si>
  <si>
    <t>VOORTREKKER STR 41</t>
  </si>
  <si>
    <t>OTTOSDAL BEJAARDESORG VEREENIGING</t>
  </si>
  <si>
    <t>LOUW STR 30</t>
  </si>
  <si>
    <t>BOKKIE HUMAN AVE  79</t>
  </si>
  <si>
    <t>VOORTREKKER STR 44</t>
  </si>
  <si>
    <t>PIET RETIEF STR  11</t>
  </si>
  <si>
    <t xml:space="preserve"> TRANSNET LTD </t>
  </si>
  <si>
    <t>LOUW STR 31</t>
  </si>
  <si>
    <t>DU PLESSIS STR 66</t>
  </si>
  <si>
    <t>VERMAAS STR</t>
  </si>
  <si>
    <t>VOORTREKKER STR 71</t>
  </si>
  <si>
    <t xml:space="preserve"> NEDERDUITSE GEREFORMEERDE KERK VAN TRANSVAAL-OTTOSDAL-SUID </t>
  </si>
  <si>
    <t>MOORCROFT STR 33</t>
  </si>
  <si>
    <t>MOORCROFT STR  28</t>
  </si>
  <si>
    <t>LOUW STR 2</t>
  </si>
  <si>
    <t>SUMMER STR 44</t>
  </si>
  <si>
    <t xml:space="preserve"> NEDERDUITSE GEREFORMEERDE KERK VAN TRANSVAAL-OTTOSDAL </t>
  </si>
  <si>
    <t>COETZEE STR 9</t>
  </si>
  <si>
    <t>COETZEE STR 10</t>
  </si>
  <si>
    <t>COETZEE STR 28</t>
  </si>
  <si>
    <t>LOUW STR  94</t>
  </si>
  <si>
    <t>LE ROUX STR  27</t>
  </si>
  <si>
    <t>COETZEE STR 34</t>
  </si>
  <si>
    <t xml:space="preserve"> OTTOSDAL EXT 3 </t>
  </si>
  <si>
    <t>KOOS STRAUS STR  1</t>
  </si>
  <si>
    <t>KOOS STRAUS STR  2</t>
  </si>
  <si>
    <t>KOOS STRAUS STR  3</t>
  </si>
  <si>
    <t>KOOS STRAUS STR  4</t>
  </si>
  <si>
    <t>KOOS STRAUS STR  5</t>
  </si>
  <si>
    <t>KOOS STRAUS STR  6</t>
  </si>
  <si>
    <t>KOOS STRAUS STR  7</t>
  </si>
  <si>
    <t>KOOS STRAUS STR  8</t>
  </si>
  <si>
    <t>KOOS STRAUS STR  9</t>
  </si>
  <si>
    <t>KOOS STRAUS STR  10</t>
  </si>
  <si>
    <t>KOOS STRAUS STR  11</t>
  </si>
  <si>
    <t>KOOS STRAUS STR  12</t>
  </si>
  <si>
    <t>KOOS STRAUS STR  13</t>
  </si>
  <si>
    <t>KOOS STRAUS STR  14</t>
  </si>
  <si>
    <t>KOOS STRAUS STR  15</t>
  </si>
  <si>
    <t>KOOS STRAUS STR  16</t>
  </si>
  <si>
    <t>KOOS STRAUS STR  17</t>
  </si>
  <si>
    <t>KOOS STRAUS STR  18</t>
  </si>
  <si>
    <t>KOOS STRAUS STR  19</t>
  </si>
  <si>
    <t>STATION ROAD  1</t>
  </si>
  <si>
    <t>STATION ROAD  2</t>
  </si>
  <si>
    <t>STATION ROAD  3</t>
  </si>
  <si>
    <t>STATION ROAD  4</t>
  </si>
  <si>
    <t>KOSTER STR 4</t>
  </si>
  <si>
    <t>COETZEE STR 3</t>
  </si>
  <si>
    <t>COETZEE STR 2</t>
  </si>
  <si>
    <t>VERMAAS STR 8</t>
  </si>
  <si>
    <t>LOUISA STR WES 29</t>
  </si>
  <si>
    <t>VOORTREKKER STR 56</t>
  </si>
  <si>
    <t>LOUISA STR 1</t>
  </si>
  <si>
    <t>VISSER STR  27</t>
  </si>
  <si>
    <t>DU PLESSIS STR 43</t>
  </si>
  <si>
    <t>LOUW STR 56</t>
  </si>
  <si>
    <t>DU PLESSIS STR 63</t>
  </si>
  <si>
    <t>VISSER STR 25</t>
  </si>
  <si>
    <t>PROVINCIAL GOVERNMENT OF GAUTENG</t>
  </si>
  <si>
    <t>SUMMER STR 52/54</t>
  </si>
  <si>
    <t>H J W ONTWIKKELAARS CC</t>
  </si>
  <si>
    <t>LOUISA STR OOS</t>
  </si>
  <si>
    <t xml:space="preserve">LUBBE STR </t>
  </si>
  <si>
    <t>VISSER STR  29</t>
  </si>
  <si>
    <t xml:space="preserve"> MOOIPLAAS TRUST </t>
  </si>
  <si>
    <t>LUBBE STR 30</t>
  </si>
  <si>
    <t>SWART STR</t>
  </si>
  <si>
    <t>VOORTREKKER STR 10</t>
  </si>
  <si>
    <t>VOORTREKKER STR 55</t>
  </si>
  <si>
    <t>DU PLESSIS 48</t>
  </si>
  <si>
    <t>LOUW STR 90</t>
  </si>
  <si>
    <t xml:space="preserve">  </t>
  </si>
  <si>
    <t xml:space="preserve"> NORTH-WEST </t>
  </si>
  <si>
    <t xml:space="preserve"> E </t>
  </si>
  <si>
    <t xml:space="preserve"> T0IO0004 </t>
  </si>
  <si>
    <t>*</t>
  </si>
  <si>
    <t xml:space="preserve"> </t>
  </si>
  <si>
    <t xml:space="preserve"> T1280/1960 </t>
  </si>
  <si>
    <t xml:space="preserve"> T59697/2009 </t>
  </si>
  <si>
    <t xml:space="preserve"> K734/1967S </t>
  </si>
  <si>
    <t xml:space="preserve"> T48857/1980 </t>
  </si>
  <si>
    <t xml:space="preserve"> VA1303/1996 </t>
  </si>
  <si>
    <t xml:space="preserve"> T67598/1990 </t>
  </si>
  <si>
    <t xml:space="preserve"> T23853/1996 </t>
  </si>
  <si>
    <t xml:space="preserve"> T16526/1992 </t>
  </si>
  <si>
    <t xml:space="preserve"> T40621/2007 </t>
  </si>
  <si>
    <t xml:space="preserve"> T9251/2008 </t>
  </si>
  <si>
    <t xml:space="preserve"> T9260/2008 </t>
  </si>
  <si>
    <t xml:space="preserve"> T84786/2007 </t>
  </si>
  <si>
    <t xml:space="preserve"> T114034/1996 </t>
  </si>
  <si>
    <t xml:space="preserve"> T76922/1996 </t>
  </si>
  <si>
    <t xml:space="preserve"> VA28972/2000 </t>
  </si>
  <si>
    <t xml:space="preserve"> T131941/2000 </t>
  </si>
  <si>
    <t xml:space="preserve"> T28913/2008 </t>
  </si>
  <si>
    <t xml:space="preserve"> T86064/2008 </t>
  </si>
  <si>
    <t xml:space="preserve"> K4076/1987S </t>
  </si>
  <si>
    <t xml:space="preserve"> T10791/1978 </t>
  </si>
  <si>
    <t xml:space="preserve"> T16503/1977 </t>
  </si>
  <si>
    <t xml:space="preserve"> T60123/1992 </t>
  </si>
  <si>
    <t xml:space="preserve"> T14444/1952 </t>
  </si>
  <si>
    <t xml:space="preserve"> T21719/1993 </t>
  </si>
  <si>
    <t xml:space="preserve"> T9429/1957 </t>
  </si>
  <si>
    <t xml:space="preserve"> T120894/2008 </t>
  </si>
  <si>
    <t xml:space="preserve"> T130198/2007 </t>
  </si>
  <si>
    <t xml:space="preserve"> T106227/2005 </t>
  </si>
  <si>
    <t xml:space="preserve"> T68370/1992 </t>
  </si>
  <si>
    <t xml:space="preserve"> T84095/2009 </t>
  </si>
  <si>
    <t xml:space="preserve"> T20412/2013 </t>
  </si>
  <si>
    <t xml:space="preserve"> B13454/2013 </t>
  </si>
  <si>
    <t xml:space="preserve"> B21919/2013 </t>
  </si>
  <si>
    <t xml:space="preserve"> B31703/2013 </t>
  </si>
  <si>
    <t xml:space="preserve"> B33718/2013 </t>
  </si>
  <si>
    <t xml:space="preserve"> B40465/2013 </t>
  </si>
  <si>
    <t xml:space="preserve"> VA7462/2013 </t>
  </si>
  <si>
    <t xml:space="preserve"> B48934/2013 </t>
  </si>
  <si>
    <t xml:space="preserve"> T81355/2013 </t>
  </si>
  <si>
    <t xml:space="preserve"> B48431/2013 </t>
  </si>
  <si>
    <t xml:space="preserve"> VA9041/2013 </t>
  </si>
  <si>
    <t xml:space="preserve"> VA9045/2013 </t>
  </si>
  <si>
    <t xml:space="preserve"> T104680/2013 </t>
  </si>
  <si>
    <t xml:space="preserve"> VA9423/2013 </t>
  </si>
  <si>
    <t>BUSINESS VENTURE INV NO 1658 PTY LTD</t>
  </si>
  <si>
    <t>MOTHUPI FAMILY TRUST</t>
  </si>
  <si>
    <t>TSWAING LOCAL MUNICIPALITY</t>
  </si>
  <si>
    <t>QUANTUM GENERAL SALES CC</t>
  </si>
  <si>
    <t>M T SECH PROP CC</t>
  </si>
  <si>
    <t>NATANJA CHRISTIAN SCHOOL</t>
  </si>
  <si>
    <t>SMIT ALBERTUS</t>
  </si>
  <si>
    <t>WELGEMOED HENDRIK JACOBUS</t>
  </si>
  <si>
    <t>LORETO RODRIGUES AGOSTINHO JOSE &amp; CONCELCAO</t>
  </si>
  <si>
    <t>SELEKE MARIA GAOBUSETSE &amp; BENJAMIN</t>
  </si>
  <si>
    <t>ROSSOUW JOHAN</t>
  </si>
  <si>
    <t>HERBST VERONICA</t>
  </si>
  <si>
    <t>WOLMARANS PETRONELLA ELIZABETH GERTRUIDA</t>
  </si>
  <si>
    <t>WOLMARANS JACOBUS DIRK</t>
  </si>
  <si>
    <t>CORDIER JACOBUS ANDRIES PETRUS</t>
  </si>
  <si>
    <t>SCHMIDT INGENIEURS CC</t>
  </si>
  <si>
    <t>PRETORIUS ANTON</t>
  </si>
  <si>
    <t>JOUBERT CHRISTOFFEL KASPER</t>
  </si>
  <si>
    <t>MUN OTTOSDAL</t>
  </si>
  <si>
    <t>PESTANA AGRELA BIATRIS MARIA &amp; DA SILVA MANUEL</t>
  </si>
  <si>
    <t>DA SILVA MANUEL PESTANA</t>
  </si>
  <si>
    <t xml:space="preserve">VAN WYK JACOBA CATHARINA JOHANNA </t>
  </si>
  <si>
    <t>VAN WYK JACOBA CATHARINA JOHANNA &amp; CAREL JOHANNES</t>
  </si>
  <si>
    <t>VAN WYK JACOBA CATHARINA JOHANNA</t>
  </si>
  <si>
    <t>JACOBUS NEL BURGER</t>
  </si>
  <si>
    <t>SEITSHO LEBOGANG SIMON</t>
  </si>
  <si>
    <t>RAKATE GLORIA MMATHAPELO SETHINA</t>
  </si>
  <si>
    <t>ENGELBRECHT WILLEM ANDRIES</t>
  </si>
  <si>
    <t>NAUDE MARIA WILHEMINA</t>
  </si>
  <si>
    <t>MTHIMKHULU DIAMOND KATLHOLO</t>
  </si>
  <si>
    <t>MANO THOMAS MATLODI</t>
  </si>
  <si>
    <t>GROBLER KOERTZEN HENDRIK</t>
  </si>
  <si>
    <t>VOGES CATHARINA WILHELMINA</t>
  </si>
  <si>
    <t>MAINE JOHN MOSIIWA</t>
  </si>
  <si>
    <t>CHOANE DORCAS GAONGALELWE</t>
  </si>
  <si>
    <t>PRETORIUS JOHANNES LUCAS</t>
  </si>
  <si>
    <t>MOOSA RIDWAN</t>
  </si>
  <si>
    <t>DE BEER LYDIA &amp; SAMUEL CHRISTIAAN</t>
  </si>
  <si>
    <t>MOTHUPI JOHANNES AUCHALIE</t>
  </si>
  <si>
    <t>PIETERSE JOHANNA ELIZABETH</t>
  </si>
  <si>
    <t>BRODEN HENRY FRANK</t>
  </si>
  <si>
    <t>KLINGBIEL JOHANNA ALETHA</t>
  </si>
  <si>
    <t>DE VILLIERS CHRISTIAN JOHANNES</t>
  </si>
  <si>
    <t>HOLSCHER PIETER</t>
  </si>
  <si>
    <t>O NA LE RONA TRADING ENTERPRISES CC</t>
  </si>
  <si>
    <t>VAN HEERDEN DIRK JACOBUS JOSEF</t>
  </si>
  <si>
    <t>KRIEL PETRUS LOUWRENS &amp; ANN ROSEMARIE</t>
  </si>
  <si>
    <t>VENTER MAGDALENA MARIZA &amp; JOHANNES CHRISTOFFEL JACOBUS</t>
  </si>
  <si>
    <t>VAN HEERDEN MADINE</t>
  </si>
  <si>
    <t>TRANSVAAL CORUNDUM CO LTD</t>
  </si>
  <si>
    <t>MANS JACOBUS PETRUS</t>
  </si>
  <si>
    <t>VAN HEERDEN ROZAAN</t>
  </si>
  <si>
    <t>NATIONAL GOVERNMENT OF THE REPUBLIC OF SOUTH AFRICA</t>
  </si>
  <si>
    <t>PESTANA SILVA DA MAUEL</t>
  </si>
  <si>
    <t>FOURIE PETRONELLA CORNELIA</t>
  </si>
  <si>
    <t>LEBURU THUSONYANA SIMON &amp; DAPHNEY NOMPUMELELO</t>
  </si>
  <si>
    <t>GOMES TERESA MARIA &amp; LUIS JOSE</t>
  </si>
  <si>
    <t>PIETERSE HERMANUS BERNARDUS &amp; ALETTA HELENA</t>
  </si>
  <si>
    <t>SPITZER ANDRE ROY; VERMAAKJOHANNES PETRUS</t>
  </si>
  <si>
    <t>MONAMA REBECCA RAESIBE</t>
  </si>
  <si>
    <t>MMOLOKE GYMAIMAH POPPY</t>
  </si>
  <si>
    <t>MOTSHOARI PHILLIP OFENTSE</t>
  </si>
  <si>
    <t>MODISAPUDI MERRIAM KEBOGILE</t>
  </si>
  <si>
    <t>DU PREEZ HERMANUS LODEWICUS JOHANNES</t>
  </si>
  <si>
    <t>BOTHA GERTRUIDA LAURIKA</t>
  </si>
  <si>
    <t>HELBERG GERTRUIDA JOHANNA &amp; JACOBUS ADRIAAN</t>
  </si>
  <si>
    <t>PRETORIUS ALETTA SOPHIA</t>
  </si>
  <si>
    <t>PHANYANE TSHEPO &amp; LOVEDELIAH MATSHIDISO</t>
  </si>
  <si>
    <t>MAHOMED MOOSA</t>
  </si>
  <si>
    <t>NYAOSA NONTOZIZIMA ANNAH</t>
  </si>
  <si>
    <t>HENDRIK PIETER JORDAAN</t>
  </si>
  <si>
    <t>VERMAAK JOHANNES PETRUS; SPITZER ANDRE ROY</t>
  </si>
  <si>
    <t>BOTHA GERTRUIDA CORNELIA</t>
  </si>
  <si>
    <t>BESTER MARIA CATHARINA &amp; JOHANNES FREDERIK</t>
  </si>
  <si>
    <t>MOLETE MILDRED NTHEBOLANG</t>
  </si>
  <si>
    <t>MAANO MARTHA KEARABETSWE &amp; SEKGOPAMANG EDWARD</t>
  </si>
  <si>
    <t>OLIVIER JACOBUS DANIEL</t>
  </si>
  <si>
    <t>KGOSIENTSHO MARIA PONTSHO &amp; THEBEYAME LAMBERTH</t>
  </si>
  <si>
    <t>SMITH LEON</t>
  </si>
  <si>
    <t>OKELLY JULIE</t>
  </si>
  <si>
    <t>PAULUS PATRICIA OBAKENG &amp; SAMUEL KULI</t>
  </si>
  <si>
    <t>BINANG GALALETSANG ACQUILA</t>
  </si>
  <si>
    <t>PESTANA DA SILVA JOAO</t>
  </si>
  <si>
    <t>HEATH CORNELIS PHILLIPUS &amp; KAREN</t>
  </si>
  <si>
    <t>RETIEF ELSIE CATHARINA SUSANNA EMMERENTIA &amp; JOHANNES SYBRANT</t>
  </si>
  <si>
    <t>PATRICK MAICHOTLO FAMILY TRUSTS</t>
  </si>
  <si>
    <t>MCGARRY JOHN THOMAS &amp; CHRISTIAAN</t>
  </si>
  <si>
    <t>LE ROUX ROELOF WYNAND</t>
  </si>
  <si>
    <t>KIRSTEIN MARLENE</t>
  </si>
  <si>
    <t>MEYER MARE ANITA</t>
  </si>
  <si>
    <t>NEZAR PETRONELLA JOHANNA</t>
  </si>
  <si>
    <t>VAN DER MERWE SUSANNA ALIDA &amp; FRANCOIS JAKOB</t>
  </si>
  <si>
    <t>VAN ZL ELIZABETH CATHARINA; WOLMARANS CATHARINA HELENA; DE WET HENRIETTE MARIA; DU PLESSIS JACOBUS CHRISTOFFEL ABRAHAM; KOBE PRISCILLA NONHLANHLA; STEYN FRANCINA HENDRIKA</t>
  </si>
  <si>
    <t>VAN HEERDEN MULLER MICHAEL</t>
  </si>
  <si>
    <t>MILES EVELYN MAKOPANO</t>
  </si>
  <si>
    <t>PITOUT CHARLOTTE</t>
  </si>
  <si>
    <t>LEROLE MOSA PRIMROSE &amp; OORLOG RANTWA</t>
  </si>
  <si>
    <t>MODUNGWA EMILY MAMATLHOKO &amp; JULIUS MODUNGWA</t>
  </si>
  <si>
    <t>MODUNGWA JULIUS MODUNGWA; COETZEE SONTO EMMELY</t>
  </si>
  <si>
    <t>CHABALALA ANNA DITLHARE &amp; ANANIAS TEFO</t>
  </si>
  <si>
    <t>DU RAND HENDRIKA JOHANNA</t>
  </si>
  <si>
    <t>MAQADIKA MESHACK KEBALEPILE</t>
  </si>
  <si>
    <t>STEPHEN MNTITANA MALOTHANE</t>
  </si>
  <si>
    <t>KHUNONG NNOOI MARIA</t>
  </si>
  <si>
    <t>MCDONALD MICHAEL JAMES</t>
  </si>
  <si>
    <t>NGWENYA SARAH JOALANE &amp; JOHN SIPHO</t>
  </si>
  <si>
    <t>PHANYANE MARGARET MMAPHEFO &amp; DANIEL MATLHOMOLA</t>
  </si>
  <si>
    <t>LEKGETHISHO MALEBO DORCAS</t>
  </si>
  <si>
    <t>WEIDEMAN ELIZABETH RACHEL</t>
  </si>
  <si>
    <t>LEBONA JEANETTE NTEBALENG</t>
  </si>
  <si>
    <t>KHAN MAHOMED-SHUAIB</t>
  </si>
  <si>
    <t>HAMMAN JURGENS JOHAN</t>
  </si>
  <si>
    <t>DU PLESSIS ERNST JAN</t>
  </si>
  <si>
    <t>GONSALVES JOSEPH MAICHAEL</t>
  </si>
  <si>
    <t>MAHIR MOHAMED AWIL</t>
  </si>
  <si>
    <t>DITIRA KENEILWE GLADYS</t>
  </si>
  <si>
    <t>PEENS SUSANNA HESTER JUDITH</t>
  </si>
  <si>
    <t>BOONZAAIER FRANCOIS JACOBUS</t>
  </si>
  <si>
    <t>MABOVU MARRY DIPUO</t>
  </si>
  <si>
    <t>SCHEEPERS HENDRIK PETRUS</t>
  </si>
  <si>
    <t>SWANEPOEL ELIZABETH CATHARENE &amp; VICTORIA</t>
  </si>
  <si>
    <t>SYEN MADELENE B-E</t>
  </si>
  <si>
    <t>NATANJA TVET COLLEGE NPC</t>
  </si>
  <si>
    <t>FOURIE LOUISA CORNELIA SUSANNA</t>
  </si>
  <si>
    <t>VAN DER WALT YJAART PETRUS</t>
  </si>
  <si>
    <t>CREMER LODEWYK</t>
  </si>
  <si>
    <t>VAN WYK JACOBUS WILLEM</t>
  </si>
  <si>
    <t>MOREMI ELIAS MATHINA &amp; IRENE MMALEFA</t>
  </si>
  <si>
    <t>CREMMER LODEWYK</t>
  </si>
  <si>
    <t>NAUDE STEPHANUS ABRAHAM JACOB</t>
  </si>
  <si>
    <t>RANTWA OORLOG LEROLE, PRIMROSE MOSA LEROLE</t>
  </si>
  <si>
    <t>SEBOLELO MAGDELINE MOTAUNG, KEBUALEMANG JEREMIAH MOTAUNG</t>
  </si>
  <si>
    <t>GABRIEL JOHANNES JACOBUS STOLS, CATHARINA CHRISTINA STOLS</t>
  </si>
  <si>
    <t>HENDRIK WESTERMAN THEUNISSEN, HESTER MAGDALENA THEUNISSEN</t>
  </si>
  <si>
    <t>HENDRIK WESTERMAN THEUNISSEN, HESTER MAGDALENA THEUNISSE</t>
  </si>
  <si>
    <t>KENAJEMANG VINA NGAKE</t>
  </si>
  <si>
    <t>KLAUS DIETER RUHLE</t>
  </si>
  <si>
    <t>ANNELIZE WILHELMINA SMITH, CHRISTOFFEL LODEWIKUS SMITH</t>
  </si>
  <si>
    <t>NNINI AGNES MOTLHABI</t>
  </si>
  <si>
    <t>SAMUEL MPHO MOABI</t>
  </si>
  <si>
    <t>MARIUS DU PLOOY</t>
  </si>
  <si>
    <t>SUSANNA MARIA THEUNISSEN</t>
  </si>
  <si>
    <t>GERHARDUS PETRUS KOEKEMOER, JACQUELINE SHI-ANN KOEKEMOER</t>
  </si>
  <si>
    <t>NEDERDUITSE GEREFORMEERDE KERK VAN TRANSVAAL-OTTOS</t>
  </si>
  <si>
    <t>ARISA SMITH, FREDERIK JACOBUS SMITH</t>
  </si>
  <si>
    <t>MMAMOROETSILE JEANETTE ANNAH MOCWIRI, MODISAGAAREKWE VINCENT MOCWIRI</t>
  </si>
  <si>
    <t>THABO PETER MAGOME, MAGADI BERYL KHAILE</t>
  </si>
  <si>
    <t>MAGDALENA CHRISTINA COETZEE</t>
  </si>
  <si>
    <t>HENDRIK JACOBUS LEMMER</t>
  </si>
  <si>
    <t>ISABELLA MARGARETHA VAN JAARSVELD</t>
  </si>
  <si>
    <t>WYNAND ROELOF LE ROUX</t>
  </si>
  <si>
    <t>MOSIMANEWAPULA MICHAEL SECHOGELA, KENALEMANG LYDIA SECHOGELA</t>
  </si>
  <si>
    <t>HENDRINA ELIZABETH VAN JAARSVELD, MAARTIN JACOBUS VAN JAARSVELD</t>
  </si>
  <si>
    <t>PETRONELLA ELIZABETH BRODEN</t>
  </si>
  <si>
    <t>NATIONAL GOVERNMENT OF REPUBLIC OF SOUTH AFRICA</t>
  </si>
  <si>
    <t>MANUEL DA SILVA PESTANA</t>
  </si>
  <si>
    <t>PIETER HENRY WIID</t>
  </si>
  <si>
    <t>MATLAKALA PRECIOUS AHMAD</t>
  </si>
  <si>
    <t>CORNELIUS TSUKUTSWANE THABENG, MAKOSI EMILY THABENG</t>
  </si>
  <si>
    <t>SUSAN MOABI</t>
  </si>
  <si>
    <t>CHRISTIAAN CHRISTOFFEL MEYER</t>
  </si>
  <si>
    <t>FRANCO RONALDO MEYER</t>
  </si>
  <si>
    <t>JACQUES JACOBUS COERTZE</t>
  </si>
  <si>
    <t>THELMA JOHANNA DE JAGER</t>
  </si>
  <si>
    <t>MARIA BOSHOFF TAIT, JACQUES FOSTER, JACOBUS JOHANNES FOSTER, HENRIETTA WILHELMINA DE KOCK, LINDA YVONNE TALJAARD</t>
  </si>
  <si>
    <t>ELSIE MAGRIETHA PEENS</t>
  </si>
  <si>
    <t>JOHANNES JACOBUS PIETERSE, ELIZABETH JOHANNA PIETERSE</t>
  </si>
  <si>
    <t>CORNELIUS CHRISTIAAN JANSEN VAN RENSBURG</t>
  </si>
  <si>
    <t>BONGINKOSI MSIYA</t>
  </si>
  <si>
    <t>JACOMIEN ELIZABETH DE BEER</t>
  </si>
  <si>
    <t>SUSANNA VERMAAS VAN DER SPUY</t>
  </si>
  <si>
    <t>PIETER MARTHINUS ROSSOUW</t>
  </si>
  <si>
    <t>MNTITANA STEPHEN MALOTHANE, BOITUMELO EPHRECIAH MALOTHANE</t>
  </si>
  <si>
    <t>MMAPHEFO MARGARET PHANYANE, MATLHOMOLA DANIEL PHANYANE</t>
  </si>
  <si>
    <t>MATLHOMOLA DANIEL PHANYANE, MMAPHEFO MARGARET PHANYANE</t>
  </si>
  <si>
    <t>LEONARD JOHANNES HAASBROEK</t>
  </si>
  <si>
    <t>HAWABOO KOLA, SULAMAN KOLA</t>
  </si>
  <si>
    <t>DIRK JOHANNES MULLER</t>
  </si>
  <si>
    <t>ANNA ELIZABETH JANSEN VAN RENSBURG</t>
  </si>
  <si>
    <t>GEORGE SEBASTIAAN VAN ZYL</t>
  </si>
  <si>
    <t>MAJILI TINA MOTHUPI</t>
  </si>
  <si>
    <t>BIZIWE ELSIE DITIRA, RAUWANE JOSEPH DITIRA</t>
  </si>
  <si>
    <t>TRUDI MAGDALENA BOTHA</t>
  </si>
  <si>
    <t>JOHANNES PAULUS OTTO</t>
  </si>
  <si>
    <t>ANTON PRETORIUS, ELIZE PRETORIUS</t>
  </si>
  <si>
    <t>TSIETSI JOSEPH MATHIBA, GAOBOTSE EMILY MATHIBA</t>
  </si>
  <si>
    <t>JOHANNES PETRUS BRONKHORST</t>
  </si>
  <si>
    <t>JOAO AMARO PEREIRA JARDIM, PAULA CRISTINA PENEDO GONCALVES JARDIM</t>
  </si>
  <si>
    <t>JACOBUS CHRISTOFFEL JOHANNES VENTER</t>
  </si>
  <si>
    <t>JAN JACOBUS VENTER</t>
  </si>
  <si>
    <t>MARTHINUS MEYER PRETORIUS, FREDRIEKA ELIZABETH STEVENS, CHARL JOZEF STEVENS</t>
  </si>
  <si>
    <t>JACQUES NAUDE SPAMER</t>
  </si>
  <si>
    <t>HAJERA ASMALL</t>
  </si>
  <si>
    <t>FOZIA CASOOJEE</t>
  </si>
  <si>
    <t>ANTON PRETORIUS</t>
  </si>
  <si>
    <t>MAGDALENA KRIEL</t>
  </si>
  <si>
    <t>PIETER FREDERICK BRITS THEUNISSEN</t>
  </si>
  <si>
    <t>ABRAM THEMBINKOSI MABOVU</t>
  </si>
  <si>
    <t>AHMED EBRAHIM CASOOJEE</t>
  </si>
  <si>
    <t>MARTHINUS JOHANNES RUDOLPH, RACHEL CORNELIA SUSANNA CATHERINA RUDOLPH</t>
  </si>
  <si>
    <t>GERTRUIDA DORATHEA RUDOLPH, LOUWRENS RUDOLPH</t>
  </si>
  <si>
    <t>ROSINAH TUELO MOFOLO</t>
  </si>
  <si>
    <t>BRAUN KENNETH JOSEPH</t>
  </si>
  <si>
    <t>CORNELIA CAROLINA VAN HEERDEN</t>
  </si>
  <si>
    <t>DINEO LINDA MODISANE</t>
  </si>
  <si>
    <t>NTEBALENG ROSELINE MAICHOTLO, MELEKO PATRICK MAICHOTLO</t>
  </si>
  <si>
    <t>SAMI ULLAH RIAZ, MADIPANTOKIE RIAZ</t>
  </si>
  <si>
    <t>GUILLAUME HENRI BOSHOFF FOSTER</t>
  </si>
  <si>
    <t>BARNARD YOLANDE</t>
  </si>
  <si>
    <t>MMAMOROETSILE JEANETTE ANNAH MOTLHABI</t>
  </si>
  <si>
    <t>JOHANNES PETRUS CORNELESEN</t>
  </si>
  <si>
    <t>MAGNACORP 688 CC</t>
  </si>
  <si>
    <t>MOKGOUTSILE PIET LEROLE, NOMPUMELELO EVELYN NTSHOTSHO</t>
  </si>
  <si>
    <t>WILLEM PETRUS KEYL</t>
  </si>
  <si>
    <t>JAN FREDERIK GUSTAV FOLSCHER</t>
  </si>
  <si>
    <t>YOLANDE HELBERG, ADRIAAN JACOBUS HELBERG</t>
  </si>
  <si>
    <t>WILHELMINA MARIA NAUDE</t>
  </si>
  <si>
    <t>ONYINYECHI OBINNA CHIJIOKE ONYENSOH</t>
  </si>
  <si>
    <t>MOTLAGOILWE DINTOE</t>
  </si>
  <si>
    <t>MARINDA VASTI GROENEWALD, DURANDT GROENEWALD</t>
  </si>
  <si>
    <t>LELANI BEUKES</t>
  </si>
  <si>
    <t>ESTHER KETLARENG DHLAMINI</t>
  </si>
  <si>
    <t>ANISSIA BOTHA</t>
  </si>
  <si>
    <t>CECILIA JACOBA JOUBERT</t>
  </si>
  <si>
    <t>MAPOKANE ELIZABETH NAWE</t>
  </si>
  <si>
    <t>PRETORIUS RUDOLF ARNOLDUS</t>
  </si>
  <si>
    <t>MPHO JOHANNAH MAGOME, MATEE MATHEWS MAGOME</t>
  </si>
  <si>
    <t>SCARLETT CONSTRUCTION CC</t>
  </si>
  <si>
    <t>CORNELIUS JOHANNES SMIT</t>
  </si>
  <si>
    <t>MOLUSI AARON MONAGENG</t>
  </si>
  <si>
    <t>PETER MONGIA</t>
  </si>
  <si>
    <t>GESINA ELISEBETH JACOBA JANSEN VAN RENSBURG</t>
  </si>
  <si>
    <t>MARTHINUS JACOB JANSEN VAN RENSBURG</t>
  </si>
  <si>
    <t>ANDRIES WILLEM ENGELBRECHT</t>
  </si>
  <si>
    <t>CAROLINA GABRIEL BARKHUIZEN</t>
  </si>
  <si>
    <t>ISAAC MOTHIBI TSHOUNYANE, KELEBOGILE JULIET TSHOUNYANE</t>
  </si>
  <si>
    <t>REITUMETSE KGASU</t>
  </si>
  <si>
    <t>RAND JOHANNA HENDRIKA DU</t>
  </si>
  <si>
    <t>TIELMAN THEUNIS CHRISJAN HUYSAMEN</t>
  </si>
  <si>
    <t>JAN HENDRIK VENTER, JOLENE VENTER</t>
  </si>
  <si>
    <t>JOHANNES MATTHEUS WESSELS, ELZETH WESSELS</t>
  </si>
  <si>
    <t>DIRK JACOBUS KOTZE</t>
  </si>
  <si>
    <t>MALEFANE BEN RAMOLEHE, MOTLALEPULA SUZAN RAMOLEHE</t>
  </si>
  <si>
    <t>ESNA DE LANGE</t>
  </si>
  <si>
    <t>MICHAEL JOSEPH GONSALVES</t>
  </si>
  <si>
    <t>JOHANNES LODEWICUS HERMANUS DU PREEZ</t>
  </si>
  <si>
    <t>JOHANN HENDRIK LERM, MARIA SUSANNA LERM</t>
  </si>
  <si>
    <t>JOHANN GLOVER</t>
  </si>
  <si>
    <t>SUSANNA MARIA VAN DER WALT</t>
  </si>
  <si>
    <t>CLAASE ANNA JACOBA QUEEN</t>
  </si>
  <si>
    <t>JACOB ABRAHAM STEPHANUS NAUDE</t>
  </si>
  <si>
    <t>CAREN DREYER</t>
  </si>
  <si>
    <t>ROOTMAN STEFANUS JACOBS</t>
  </si>
  <si>
    <t>ELIZABETH JOHANNA PIETERSE, JOHANNES JACOBUS PIETERSE</t>
  </si>
  <si>
    <t>JOAO DA SILVA PESTANA</t>
  </si>
  <si>
    <t>ELIZABETH CRISTINA MEINTJES</t>
  </si>
  <si>
    <t>JACOBUS FREDERIK VAN DER COLF</t>
  </si>
  <si>
    <t>DITHOLE MICHAEL MOTSWAISANE, LEPHAMISO SARAH MOTSWAISANE</t>
  </si>
  <si>
    <t>MALEBO DORCAS LEKGETHISHO</t>
  </si>
  <si>
    <t>CATHERINE MARGURIET STOCK</t>
  </si>
  <si>
    <t>ALETTA JOHANNA LUDICK</t>
  </si>
  <si>
    <t>PIETER WILLEM LE ROUX, MARINA LE ROUX</t>
  </si>
  <si>
    <t>ALIDA JOHANNA REYNECKE</t>
  </si>
  <si>
    <t>ALMARIE BUYS</t>
  </si>
  <si>
    <t>PAULUS SELELA</t>
  </si>
  <si>
    <t>WALT TJAART PETRUS VAN DER</t>
  </si>
  <si>
    <t>ANNA PETRONELA SNYDERS</t>
  </si>
  <si>
    <t>MARIA MAGDALENA ADRIAANA JORDAAN</t>
  </si>
  <si>
    <t>DEONICIA PARKIN, JOHANNES CORNELIS PARKIN</t>
  </si>
  <si>
    <t>JOHANNES CORNELIS PARKIN</t>
  </si>
  <si>
    <t>BENSON FAMILY TRUST</t>
  </si>
  <si>
    <t>FREDERIK PIETER JACOBUS BEUKES</t>
  </si>
  <si>
    <t>FRANK HENRY VAN NIEKERK</t>
  </si>
  <si>
    <t>GUSTAF THOMAS ROSSOUW</t>
  </si>
  <si>
    <t>DANIEL JACOBUS ONDENDAAL</t>
  </si>
  <si>
    <t>JOHAN NEL</t>
  </si>
  <si>
    <t>HENDRIK GERHARDUS JOUBERT</t>
  </si>
  <si>
    <t>JOHANNES JACOBUS PIETERSE</t>
  </si>
  <si>
    <t>PIETER NICOLAAS JANSEN VAN RENSBURG</t>
  </si>
  <si>
    <t>MARTHINUS JOHANNES RUDOLPH</t>
  </si>
  <si>
    <t>JURIE HENDRIK BOTHA, MARINDA BOTHA</t>
  </si>
  <si>
    <t>BOTHA CORNELIA GERTRUIDA</t>
  </si>
  <si>
    <t>JACOBUS ALBERTUS KRIEL, MAGDALENA KRIEL</t>
  </si>
  <si>
    <t>SONIA VENTER</t>
  </si>
  <si>
    <t>JAN ADERJAN GROBBELAAR, GERTRUIDA SUSANNA MAGDALENA GROBBELAAR</t>
  </si>
  <si>
    <t>MELEKO PATRICK MAICHOTLO, NTEBALENG ROSELINE MAICHOTLO</t>
  </si>
  <si>
    <t>CATHRINA SUSANNA BAMBERGER</t>
  </si>
  <si>
    <t>BAREND DANIEL JANSE VAN RENSBURG</t>
  </si>
  <si>
    <t>ABRAHAM CHRISTOFFEL JACOBUS DU PLESSIS</t>
  </si>
  <si>
    <t>HENRI FRANCOIS SNYMAN, DOROTHEA ELIZABETH SNYMAN</t>
  </si>
  <si>
    <t>JUNE JANSEN VAN VUUREN</t>
  </si>
  <si>
    <t>ROBERT WIGHTON CAMERON, SANDRA CAMERON</t>
  </si>
  <si>
    <t>IZAK BAREND VAN DER VYVER</t>
  </si>
  <si>
    <t>HESTER CECILIA FOURIE</t>
  </si>
  <si>
    <t>STEPHANUS JACOBUS BOTHA, ELIZE CARLET BOTHA</t>
  </si>
  <si>
    <t>PAUL JOHANNES NEL, MARIA ELIZABETH NEL</t>
  </si>
  <si>
    <t>JOSUA JACOBUS DELPORT, MARLENE RINA DELPORT</t>
  </si>
  <si>
    <t>THOMAS JOHANNES SMITH</t>
  </si>
  <si>
    <t>RASHEED AHMED KOLA</t>
  </si>
  <si>
    <t>FRANCOIS GERHARDUS JOHANNES WIID</t>
  </si>
  <si>
    <t>FRANCOIS JACOBUS HUGO</t>
  </si>
  <si>
    <t>GERT ADOLF ROSSOUW, PETRO PAULIEN ROSSOUW</t>
  </si>
  <si>
    <t>JOHANNES JAKOBUS ALBERTSE RABIE</t>
  </si>
  <si>
    <t>MERE ISRAEL MOTSANANA</t>
  </si>
  <si>
    <t>VISAGIE WILLEM JOHANNES</t>
  </si>
  <si>
    <t>DOROTHEA CATHARINA KOTZE</t>
  </si>
  <si>
    <t>CORNETTE DE WAAL</t>
  </si>
  <si>
    <t>RIANE JORDAAN, JORDAAN JACOBUS FRANCOIS RETIEF</t>
  </si>
  <si>
    <t>JOHANNA CATHARINA MARTIN</t>
  </si>
  <si>
    <t>ERICA GORFINKEL</t>
  </si>
  <si>
    <t>LAVIENA GOUWS</t>
  </si>
  <si>
    <t>LOUWRENS RUDOLPH, GERTRUIDA DORATHEA RUDOLPH</t>
  </si>
  <si>
    <t>RAUWANE JOSEPH DITIRA, BIZIWE ELSIE DITIRA</t>
  </si>
  <si>
    <t>VAN AKTES REGISTRATEUR</t>
  </si>
  <si>
    <t>THOMAS JOHN ROSSOUW</t>
  </si>
  <si>
    <t>LEPHAMISO SARAH MOTSWAISANE</t>
  </si>
  <si>
    <t>MERISE BLIGNAUT</t>
  </si>
  <si>
    <t>ANDREO JACQUES DU PREEZ, JACOBA GERTRUIDA PIETERSE</t>
  </si>
  <si>
    <t>GERT WILLEM ANDREAS DE KOCK</t>
  </si>
  <si>
    <t>REFILWE TRUST</t>
  </si>
  <si>
    <t>PETER NICHOLAS VAN ZYL, GERT CORNELIS VAN ZYL</t>
  </si>
  <si>
    <t>SINDISWA ELSIE MOTHUPI, OBOTSENG LUCAS MOTHUPI</t>
  </si>
  <si>
    <t>ENGELA MARIA JOHANNA JACOBA PRETORIUS, GIDEON LODEWYK PRETORIUS</t>
  </si>
  <si>
    <t>DANIEL MODISE SEPHIRI, JOSELA MAGGIE SEPHIRI</t>
  </si>
  <si>
    <t>JOHAN STEFANUS ROOTHMAN</t>
  </si>
  <si>
    <t>LOERIKA PRETORIUS</t>
  </si>
  <si>
    <t>POPPIE ELISA NGAKE</t>
  </si>
  <si>
    <t>OBOTSENG LUCAS MOTHUPI, SINDISWA ELSIE MOTHUPI</t>
  </si>
  <si>
    <t>JOSE AGOSTINHO RODRIGUES LORETO, CONCELCAO LORETO</t>
  </si>
  <si>
    <t>OCKERT CORNELIS THEODORUS CORDIER, PETRUS ANDRIES JACOBUS CORDIER</t>
  </si>
  <si>
    <t>ILANA JACINTAH DE COTER</t>
  </si>
  <si>
    <t>XIALONG CHEN</t>
  </si>
  <si>
    <t>ANRIAAN MAGIEL THOMPSON, MARTHA MARIA MAGRIETHA THOMPSON</t>
  </si>
  <si>
    <t>HESTER CATHRINA BRITS</t>
  </si>
  <si>
    <t>ROULENE CONSTANCE MARAIS</t>
  </si>
  <si>
    <t>RUDOLPHF GERHARDUS ERASMUS, BEATRIX ELIZABETH JOHANNA VAN NIEKERK</t>
  </si>
  <si>
    <t>PIETER MARTHINUS ROSSOUW, TALANA VAN ZYL</t>
  </si>
  <si>
    <t>ELIZABETH MAGRIETHA JANNEKE</t>
  </si>
  <si>
    <t>SAM-MARI TRUST</t>
  </si>
  <si>
    <t>NONQELE MARIA BODUMELA, MARUPING ARON BODUMELA</t>
  </si>
  <si>
    <t>ANDRIES MARTHINUS DREYER, SUSANNA CATHARINA DREYER</t>
  </si>
  <si>
    <t>CARIEN STEYN TRUST</t>
  </si>
  <si>
    <t>ALETTA ELIZABETH THEUNISSEN</t>
  </si>
  <si>
    <t>J &amp; K STEYN TRUST, NTHATA MARY MOGANO</t>
  </si>
  <si>
    <t>HENRIETTA WILHELMINA DE KOCK</t>
  </si>
  <si>
    <t>MARIA BOSHOFF TAIT</t>
  </si>
  <si>
    <t>LINDA YVONNE TALJAARD</t>
  </si>
  <si>
    <t>GERTRUIDA MAGDELENA SCHOLTZ</t>
  </si>
  <si>
    <t>WILLEM CORNELUIS MOSTERT</t>
  </si>
  <si>
    <t>NICOLAAS JOHANNES VAN ZYL</t>
  </si>
  <si>
    <t>ANDRIES MARTHINUS DREYER</t>
  </si>
  <si>
    <t>SEROBATSE LUCIOUS MASIBI</t>
  </si>
  <si>
    <t>JOHANNA PETRONELLA NEZAR</t>
  </si>
  <si>
    <t>RUDOLPH PHILLIPUS JOHANNES PRETORIUS, RENETTE CATHARINA PRETORIUS</t>
  </si>
  <si>
    <t>ABRAHAM JACOBUS PIETERS</t>
  </si>
  <si>
    <t>PIETER WILLEM VAN EEDEN, HESTER ADRIANA VAN EEDEN, NEIL VAN EEDEN</t>
  </si>
  <si>
    <t>MOETI FAMILIE TRUST</t>
  </si>
  <si>
    <t>DANIEL JACOBUS SCHMIDT, JOHANNA ALLETTA GERTRUIDA SCHMIDT</t>
  </si>
  <si>
    <t>MARIA EMILIA DOS SANTOS</t>
  </si>
  <si>
    <t>WET ELIZABETH JOHANNA SUSANNA MARIA DE</t>
  </si>
  <si>
    <t>JOAO AMARO PEREIRA JARDIM</t>
  </si>
  <si>
    <t>DANIEL JOHANNES DU PLESSIS, ELIZABETH JACOMINA DU PLESSIS</t>
  </si>
  <si>
    <t>MNTITANA STEPHEN MALOTHANE</t>
  </si>
  <si>
    <t>JOHANNES O'KELLY, RENE LEZETTE O'KELLY</t>
  </si>
  <si>
    <t>FREDERIK JACOBUS SMITH, MAGDEL SMITH</t>
  </si>
  <si>
    <t>JOHANNES TOBIAS STRYDOM, MAGDALENA ADRIANA MARIA STRYDOM</t>
  </si>
  <si>
    <t>JONAS MASENG NGAKE, SANDRA NGAKE</t>
  </si>
  <si>
    <t>MARYKE WESSELS</t>
  </si>
  <si>
    <t>ROSEMARIE ANN KRIEL, LOUWRENS PETRUS KRIEL</t>
  </si>
  <si>
    <t>MARYKE VAN ZYL</t>
  </si>
  <si>
    <t>NTSOAKI JEANETTE MOTHIBEDI</t>
  </si>
  <si>
    <t>JOHANNES ANTHONIE CHRISTOFFEL ERASMUS</t>
  </si>
  <si>
    <t>WOLMARANSSTAD EIENDOMS BELEGGINGS PTY LTD</t>
  </si>
  <si>
    <t>PIETER FRANCOIS KRUGER</t>
  </si>
  <si>
    <t>MARTHA JACOBA MAGDALENA LAUSBERG</t>
  </si>
  <si>
    <t>JOHANNA CATHARINA JACOBA VAN WYK</t>
  </si>
  <si>
    <t>GERT HENDRIK RAUTENBACH</t>
  </si>
  <si>
    <t>LENTIKILE PATRICK PELELE, MOTLALETSATSI STONEA PELELE</t>
  </si>
  <si>
    <t>LOUW STREET 39</t>
  </si>
  <si>
    <t xml:space="preserve">MUN OTTOSDAL </t>
  </si>
  <si>
    <t>RPOPERTY STATUS</t>
  </si>
  <si>
    <t>VACANT</t>
  </si>
  <si>
    <t>VALUE</t>
  </si>
  <si>
    <t>ii</t>
  </si>
  <si>
    <t>CDFVNH</t>
  </si>
  <si>
    <t>DRAFT VALUATION ROLL FOR TSWAING LOCAL MUNICIPALITY FOR 2020 - 2025</t>
  </si>
  <si>
    <t>CATEGORY</t>
  </si>
  <si>
    <t>RES</t>
  </si>
  <si>
    <t>PW</t>
  </si>
  <si>
    <t>PSI</t>
  </si>
  <si>
    <t>MUN</t>
  </si>
  <si>
    <t>BUS</t>
  </si>
  <si>
    <t>IND</t>
  </si>
  <si>
    <t>OTTOSDAL</t>
  </si>
  <si>
    <t>SOP</t>
  </si>
  <si>
    <t>LPI CODE</t>
  </si>
  <si>
    <t>T0IO00040000000100000</t>
  </si>
  <si>
    <t>T0IO00040000000300000</t>
  </si>
  <si>
    <t>T0IO00040000000400000</t>
  </si>
  <si>
    <t>T0IO00040000000500000</t>
  </si>
  <si>
    <t>T0IO00040000000600000</t>
  </si>
  <si>
    <t>T0IO00040000000700000</t>
  </si>
  <si>
    <t>T0IO00040000000800000</t>
  </si>
  <si>
    <t>T0IO00040000000900000</t>
  </si>
  <si>
    <t>T0IO00040000001100000</t>
  </si>
  <si>
    <t>T0IO00040000001200000</t>
  </si>
  <si>
    <t>T0IO00040000001300000</t>
  </si>
  <si>
    <t>T0IO00040000001400000</t>
  </si>
  <si>
    <t>T0IO00040000001500000</t>
  </si>
  <si>
    <t>T0IO00040000001600000</t>
  </si>
  <si>
    <t>T0IO00040000001700000</t>
  </si>
  <si>
    <t>T0IO00040000001800000</t>
  </si>
  <si>
    <t>T0IO00040000001900000</t>
  </si>
  <si>
    <t>T0IO00040000002000000</t>
  </si>
  <si>
    <t>T0IO00040000002100000</t>
  </si>
  <si>
    <t>T0IO00040000002100001</t>
  </si>
  <si>
    <t>T0IO00040000002100002</t>
  </si>
  <si>
    <t>T0IO00040000002100003</t>
  </si>
  <si>
    <t>T0IO00040000002200000</t>
  </si>
  <si>
    <t>T0IO00040000002500000</t>
  </si>
  <si>
    <t>T0IO00040000002900000</t>
  </si>
  <si>
    <t>T0IO00040000003000000</t>
  </si>
  <si>
    <t>T0IO00040000003100000</t>
  </si>
  <si>
    <t>T0IO00040000005300000</t>
  </si>
  <si>
    <t>T0IO00040000005400000</t>
  </si>
  <si>
    <t>T0IO00040000005500000</t>
  </si>
  <si>
    <t>T0IO00040000006000000</t>
  </si>
  <si>
    <t>T0IO00040000006100000</t>
  </si>
  <si>
    <t>T0IO00040000006400000</t>
  </si>
  <si>
    <t>T0IO00040000006500000</t>
  </si>
  <si>
    <t>T0IO00040000006600000</t>
  </si>
  <si>
    <t>T0IO00040000006700000</t>
  </si>
  <si>
    <t>T0IO00040000006800000</t>
  </si>
  <si>
    <t>T0IO00040000006900000</t>
  </si>
  <si>
    <t>T0IO00040000007000000</t>
  </si>
  <si>
    <t>T0IO00040000007100000</t>
  </si>
  <si>
    <t>T0IO00040000007200000</t>
  </si>
  <si>
    <t>T0IO00040000007300000</t>
  </si>
  <si>
    <t>T0IO00040000007400000</t>
  </si>
  <si>
    <t>T0IO00040000007500000</t>
  </si>
  <si>
    <t>T0IO00040000007600000</t>
  </si>
  <si>
    <t>T0IO00040000007700000</t>
  </si>
  <si>
    <t>T0IO00040000007800000</t>
  </si>
  <si>
    <t>T0IO00040000007900000</t>
  </si>
  <si>
    <t>T0IO00040000008000000</t>
  </si>
  <si>
    <t>T0IO00040000008900000</t>
  </si>
  <si>
    <t>T0IO00040000009000000</t>
  </si>
  <si>
    <t>T0IO00040000009100000</t>
  </si>
  <si>
    <t>T0IO00040000009200000</t>
  </si>
  <si>
    <t>T0IO00040000009500000</t>
  </si>
  <si>
    <t>T0IO00040000009600001</t>
  </si>
  <si>
    <t>T0IO00040000009600002</t>
  </si>
  <si>
    <t>T0IO00040000009600000</t>
  </si>
  <si>
    <t>T0IO00040000009700000</t>
  </si>
  <si>
    <t>T0IO00040000009800000</t>
  </si>
  <si>
    <t>T0IO00040000009900000</t>
  </si>
  <si>
    <t>T0IO00040000010000000</t>
  </si>
  <si>
    <t>T0IO00040000010100000</t>
  </si>
  <si>
    <t>T0IO00040000010200000</t>
  </si>
  <si>
    <t>T0IO00040000010500000</t>
  </si>
  <si>
    <t>T0IO00040000010600000</t>
  </si>
  <si>
    <t>T0IO00040000010700000</t>
  </si>
  <si>
    <t>T0IO00040000010800000</t>
  </si>
  <si>
    <t>T0IO00040000010900000</t>
  </si>
  <si>
    <t>T0IO00040000011000000</t>
  </si>
  <si>
    <t>T0IO00040000011100000</t>
  </si>
  <si>
    <t>T0IO00040000011200000</t>
  </si>
  <si>
    <t>T0IO00040000011300000</t>
  </si>
  <si>
    <t>T0IO00040000011400000</t>
  </si>
  <si>
    <t>T0IO00040000011500000</t>
  </si>
  <si>
    <t>T0IO00040000011600000</t>
  </si>
  <si>
    <t>T0IO00040000011700000</t>
  </si>
  <si>
    <t>T0IO00040000011800000</t>
  </si>
  <si>
    <t>T0IO00040000012100000</t>
  </si>
  <si>
    <t>T0IO00040000012200000</t>
  </si>
  <si>
    <t>T0IO00040000012300000</t>
  </si>
  <si>
    <t>T0IO00040000012400000</t>
  </si>
  <si>
    <t>T0IO00040000012500000</t>
  </si>
  <si>
    <t>T0IO00040000013500000</t>
  </si>
  <si>
    <t>T0IO00040000013600000</t>
  </si>
  <si>
    <t>T0IO00040000013700000</t>
  </si>
  <si>
    <t>T0IO00040000013800000</t>
  </si>
  <si>
    <t>T0IO00040000013900000</t>
  </si>
  <si>
    <t>T0IO00040000014000000</t>
  </si>
  <si>
    <t>T0IO00040000014200000</t>
  </si>
  <si>
    <t>T0IO00040000014300000</t>
  </si>
  <si>
    <t>T0IO00040000014400000</t>
  </si>
  <si>
    <t>T0IO00040000014500000</t>
  </si>
  <si>
    <t>T0IO00040000014600000</t>
  </si>
  <si>
    <t>T0IO00040000014700000</t>
  </si>
  <si>
    <t>T0IO00040000014800000</t>
  </si>
  <si>
    <t>T0IO00040000014900000</t>
  </si>
  <si>
    <t>T0IO00040000015000001</t>
  </si>
  <si>
    <t>T0IO00040000015000000</t>
  </si>
  <si>
    <t>T0IO00040000015100000</t>
  </si>
  <si>
    <t>T0IO00040000015500000</t>
  </si>
  <si>
    <t>T0IO00040000015600000</t>
  </si>
  <si>
    <t>T0IO00040000015700000</t>
  </si>
  <si>
    <t>T0IO00040000015700001</t>
  </si>
  <si>
    <t>T0IO00040000015800000</t>
  </si>
  <si>
    <t>T0IO00040000015900000</t>
  </si>
  <si>
    <t>T0IO00040000016000000</t>
  </si>
  <si>
    <t>T0IO00040000016100001</t>
  </si>
  <si>
    <t>T0IO00040000016200000</t>
  </si>
  <si>
    <t>T0IO00040000016300000</t>
  </si>
  <si>
    <t>T0IO00040000016400000</t>
  </si>
  <si>
    <t>T0IO00040000016500001</t>
  </si>
  <si>
    <t>T0IO00040000016500000</t>
  </si>
  <si>
    <t>T0IO00040000016800000</t>
  </si>
  <si>
    <t>T0IO00040000016900001</t>
  </si>
  <si>
    <t>T0IO00040000017200000</t>
  </si>
  <si>
    <t>T0IO00040000017500000</t>
  </si>
  <si>
    <t>T0IO00040000017600001</t>
  </si>
  <si>
    <t>T0IO00040000017600000</t>
  </si>
  <si>
    <t>T0IO00040000017700000</t>
  </si>
  <si>
    <t>T0IO00040000017700001</t>
  </si>
  <si>
    <t>T0IO00040000018000000</t>
  </si>
  <si>
    <t>T0IO00040000018100000</t>
  </si>
  <si>
    <t>T0IO00040000018200000</t>
  </si>
  <si>
    <t>T0IO00040000018200001</t>
  </si>
  <si>
    <t>T0IO00040000018300000</t>
  </si>
  <si>
    <t>T0IO00040000018400000</t>
  </si>
  <si>
    <t>T0IO00040000018500000</t>
  </si>
  <si>
    <t>T0IO00040000018800000</t>
  </si>
  <si>
    <t>T0IO00040000018900000</t>
  </si>
  <si>
    <t>T0IO00040000019000000</t>
  </si>
  <si>
    <t>T0IO00040000019100000</t>
  </si>
  <si>
    <t>T0IO00040000019400002</t>
  </si>
  <si>
    <t>T0IO00040000019400001</t>
  </si>
  <si>
    <t>T0IO00040000019400005</t>
  </si>
  <si>
    <t>T0IO00040000019400000</t>
  </si>
  <si>
    <t>T0IO00040000019500000</t>
  </si>
  <si>
    <t>T0IO00040000019600000</t>
  </si>
  <si>
    <t>T0IO00040000019700000</t>
  </si>
  <si>
    <t>T0IO00040000020000000</t>
  </si>
  <si>
    <t>T0IO00040000020100001</t>
  </si>
  <si>
    <t>T0IO00040000020100000</t>
  </si>
  <si>
    <t>T0IO00040000020200001</t>
  </si>
  <si>
    <t>T0IO00040000020200000</t>
  </si>
  <si>
    <t>T0IO00040000020300000</t>
  </si>
  <si>
    <t>T0IO00040000020400000</t>
  </si>
  <si>
    <t>T0IO00040000020500000</t>
  </si>
  <si>
    <t>T0IO00040000020600000</t>
  </si>
  <si>
    <t>T0IO00040000020700000</t>
  </si>
  <si>
    <t>T0IO00040000020800000</t>
  </si>
  <si>
    <t>T0IO00040000020900000</t>
  </si>
  <si>
    <t>T0IO00040000021000000</t>
  </si>
  <si>
    <t>T0IO00040000021100000</t>
  </si>
  <si>
    <t>T0IO00040000021200000</t>
  </si>
  <si>
    <t>T0IO00040000021300000</t>
  </si>
  <si>
    <t>T0IO00040000021500000</t>
  </si>
  <si>
    <t>T0IO00040000021600000</t>
  </si>
  <si>
    <t>T0IO00040000021700000</t>
  </si>
  <si>
    <t>T0IO00040000021800000</t>
  </si>
  <si>
    <t>T0IO00040000021900000</t>
  </si>
  <si>
    <t>T0IO00040000022000000</t>
  </si>
  <si>
    <t>T0IO00040000022100000</t>
  </si>
  <si>
    <t>T0IO00040000022200000</t>
  </si>
  <si>
    <t>T0IO00040000022300000</t>
  </si>
  <si>
    <t>T0IO00040000022400000</t>
  </si>
  <si>
    <t>T0IO00040000022500000</t>
  </si>
  <si>
    <t>T0IO00040000022600000</t>
  </si>
  <si>
    <t>T0IO00040000022700000</t>
  </si>
  <si>
    <t>T0IO00040000022800000</t>
  </si>
  <si>
    <t>T0IO00040000022900000</t>
  </si>
  <si>
    <t>T0IO00040000023000000</t>
  </si>
  <si>
    <t>T0IO00040000023100000</t>
  </si>
  <si>
    <t>T0IO00040000023200000</t>
  </si>
  <si>
    <t>T0IO00040000023300000</t>
  </si>
  <si>
    <t>T0IO00040000023400000</t>
  </si>
  <si>
    <t>T0IO00040000023500000</t>
  </si>
  <si>
    <t>T0IO00040000023600000</t>
  </si>
  <si>
    <t>T0IO00040000023700000</t>
  </si>
  <si>
    <t>T0IO00040000023800000</t>
  </si>
  <si>
    <t>T0IO00040000023900000</t>
  </si>
  <si>
    <t>T0IO00040000024000000</t>
  </si>
  <si>
    <t>T0IO00040000024100000</t>
  </si>
  <si>
    <t>T0IO00040000024200000</t>
  </si>
  <si>
    <t>T0IO00040000024300000</t>
  </si>
  <si>
    <t>T0IO00040000024400001</t>
  </si>
  <si>
    <t>T0IO00040000024400000</t>
  </si>
  <si>
    <t>T0IO00040000024500000</t>
  </si>
  <si>
    <t>T0IO00040000024600000</t>
  </si>
  <si>
    <t>T0IO00040000024700000</t>
  </si>
  <si>
    <t>T0IO00040000024800000</t>
  </si>
  <si>
    <t>T0IO00040000024900000</t>
  </si>
  <si>
    <t>T0IO00040000025000000</t>
  </si>
  <si>
    <t>T0IO00040000025100000</t>
  </si>
  <si>
    <t>T0IO00040000025200000</t>
  </si>
  <si>
    <t>T0IO00040000025300000</t>
  </si>
  <si>
    <t>T0IO00040000025400000</t>
  </si>
  <si>
    <t>T0IO00040000025500000</t>
  </si>
  <si>
    <t>T0IO00040000025600000</t>
  </si>
  <si>
    <t>T0IO00040000025700000</t>
  </si>
  <si>
    <t>T0IO00040000025800000</t>
  </si>
  <si>
    <t>T0IO00040000025900000</t>
  </si>
  <si>
    <t>T0IO00040000026000000</t>
  </si>
  <si>
    <t>T0IO00040000026100000</t>
  </si>
  <si>
    <t>T0IO00040000026200000</t>
  </si>
  <si>
    <t>T0IO00040000026300000</t>
  </si>
  <si>
    <t>T0IO00040000026400000</t>
  </si>
  <si>
    <t>T0IO00040000026500000</t>
  </si>
  <si>
    <t>T0IO00040000026800000</t>
  </si>
  <si>
    <t>T0IO00040000026900000</t>
  </si>
  <si>
    <t>T0IO00040000027000000</t>
  </si>
  <si>
    <t>T0IO00040000027100000</t>
  </si>
  <si>
    <t>T0IO00040000027200000</t>
  </si>
  <si>
    <t>T0IO00040000027300000</t>
  </si>
  <si>
    <t>T0IO00040000027400000</t>
  </si>
  <si>
    <t>T0IO00040000027700000</t>
  </si>
  <si>
    <t>T0IO00040000027800000</t>
  </si>
  <si>
    <t>T0IO00040000027900000</t>
  </si>
  <si>
    <t>T0IO00040000028000000</t>
  </si>
  <si>
    <t>T0IO00040000028100000</t>
  </si>
  <si>
    <t>T0IO00040000028200000</t>
  </si>
  <si>
    <t>T0IO00040000028300000</t>
  </si>
  <si>
    <t>T0IO00040000028400000</t>
  </si>
  <si>
    <t>T0IO00040000028500000</t>
  </si>
  <si>
    <t>T0IO00040000028600000</t>
  </si>
  <si>
    <t>T0IO00040000030000000</t>
  </si>
  <si>
    <t>T0IO00040000030100000</t>
  </si>
  <si>
    <t>T0IO00040000030200000</t>
  </si>
  <si>
    <t>T0IO00040000030300000</t>
  </si>
  <si>
    <t>T0IO00040000030600000</t>
  </si>
  <si>
    <t>T0IO00040000030700000</t>
  </si>
  <si>
    <t>T0IO00040000030800000</t>
  </si>
  <si>
    <t>T0IO00040000031200000</t>
  </si>
  <si>
    <t>T0IO00040000031300000</t>
  </si>
  <si>
    <t>T0IO00040000031500000</t>
  </si>
  <si>
    <t>T0IO00040000031600000</t>
  </si>
  <si>
    <t>T0IO00040000031700000</t>
  </si>
  <si>
    <t>T0IO00040000031800000</t>
  </si>
  <si>
    <t>T0IO00040000031900000</t>
  </si>
  <si>
    <t>T0IO00040000032100000</t>
  </si>
  <si>
    <t>T0IO00040000032200000</t>
  </si>
  <si>
    <t>T0IO00040000032300000</t>
  </si>
  <si>
    <t>T0IO00040000032400000</t>
  </si>
  <si>
    <t>T0IO00040000032500000</t>
  </si>
  <si>
    <t>T0IO00040000032600000</t>
  </si>
  <si>
    <t>T0IO00040000032700000</t>
  </si>
  <si>
    <t>T0IO00040000033000000</t>
  </si>
  <si>
    <t>T0IO00040000033100000</t>
  </si>
  <si>
    <t>T0IO00040000033200000</t>
  </si>
  <si>
    <t>T0IO00040000033300000</t>
  </si>
  <si>
    <t>T0IO00040000033400000</t>
  </si>
  <si>
    <t>T0IO00040000033500000</t>
  </si>
  <si>
    <t>T0IO00040000033600000</t>
  </si>
  <si>
    <t>T0IO00040000033700000</t>
  </si>
  <si>
    <t>T0IO00040000033800000</t>
  </si>
  <si>
    <t>T0IO00040000033900000</t>
  </si>
  <si>
    <t>T0IO00040000034000000</t>
  </si>
  <si>
    <t>T0IO00040000034100000</t>
  </si>
  <si>
    <t>T0IO00040000034200000</t>
  </si>
  <si>
    <t>T0IO00040000034300000</t>
  </si>
  <si>
    <t>T0IO00040000034400000</t>
  </si>
  <si>
    <t>T0IO00040000034500000</t>
  </si>
  <si>
    <t>T0IO00040000034600000</t>
  </si>
  <si>
    <t>T0IO00040000034700000</t>
  </si>
  <si>
    <t>T0IO00040000034800000</t>
  </si>
  <si>
    <t>T0IO00040000034900000</t>
  </si>
  <si>
    <t>T0IO00040000035000000</t>
  </si>
  <si>
    <t>T0IO00040000035100000</t>
  </si>
  <si>
    <t>T0IO00040000035200000</t>
  </si>
  <si>
    <t>T0IO00040000035300000</t>
  </si>
  <si>
    <t>T0IO00040000035400000</t>
  </si>
  <si>
    <t>T0IO00040000035600000</t>
  </si>
  <si>
    <t>T0IO00040000035700000</t>
  </si>
  <si>
    <t>T0IO00040000035800000</t>
  </si>
  <si>
    <t>T0IO00040000035900000</t>
  </si>
  <si>
    <t>T0IO00040000036000000</t>
  </si>
  <si>
    <t>T0IO00040000036100000</t>
  </si>
  <si>
    <t>T0IO00040000036200000</t>
  </si>
  <si>
    <t>T0IO00040000036300000</t>
  </si>
  <si>
    <t>T0IO00040000036400000</t>
  </si>
  <si>
    <t>T0IO00040000036500000</t>
  </si>
  <si>
    <t>T0IO00040000036800000</t>
  </si>
  <si>
    <t>T0IO00040000036900000</t>
  </si>
  <si>
    <t>T0IO00040000037000000</t>
  </si>
  <si>
    <t>T0IO00040000037100000</t>
  </si>
  <si>
    <t>T0IO00040000037200000</t>
  </si>
  <si>
    <t>T0IO00040000037300000</t>
  </si>
  <si>
    <t>T0IO00040000037400000</t>
  </si>
  <si>
    <t>T0IO00040000037500000</t>
  </si>
  <si>
    <t>T0IO00040000037600000</t>
  </si>
  <si>
    <t>T0IO00040000037700000</t>
  </si>
  <si>
    <t>T0IO00040000037800000</t>
  </si>
  <si>
    <t>T0IO00040000037900000</t>
  </si>
  <si>
    <t>T0IO00040000038000000</t>
  </si>
  <si>
    <t>T0IO00040000038100000</t>
  </si>
  <si>
    <t>T0IO00040000038200000</t>
  </si>
  <si>
    <t>T0IO00040000038300000</t>
  </si>
  <si>
    <t>T0IO00040000038400000</t>
  </si>
  <si>
    <t>T0IO00040000038800000</t>
  </si>
  <si>
    <t>T0IO00040000038900000</t>
  </si>
  <si>
    <t>T0IO00040000039000000</t>
  </si>
  <si>
    <t>T0IO00040000039100000</t>
  </si>
  <si>
    <t>T0IO00040000039200000</t>
  </si>
  <si>
    <t>T0IO00040000039400000</t>
  </si>
  <si>
    <t>T0IO00040000039500000</t>
  </si>
  <si>
    <t>T0IO00040000039600000</t>
  </si>
  <si>
    <t>T0IO00040000039700000</t>
  </si>
  <si>
    <t>T0IO00040000039800000</t>
  </si>
  <si>
    <t>T0IO00040000039900000</t>
  </si>
  <si>
    <t>T0IO00040000040000000</t>
  </si>
  <si>
    <t>T0IO00040000040100000</t>
  </si>
  <si>
    <t>T0IO00040000040200000</t>
  </si>
  <si>
    <t>T0IO00040000040300000</t>
  </si>
  <si>
    <t>T0IO00040000040800000</t>
  </si>
  <si>
    <t>T0IO00040000040900000</t>
  </si>
  <si>
    <t>T0IO00040000041000000</t>
  </si>
  <si>
    <t>T0IO00040000041100000</t>
  </si>
  <si>
    <t>T0IO00040000041200000</t>
  </si>
  <si>
    <t>T0IO00040000041300000</t>
  </si>
  <si>
    <t>T0IO00040000041800000</t>
  </si>
  <si>
    <t>T0IO00040000041900000</t>
  </si>
  <si>
    <t>T0IO00040000042000000</t>
  </si>
  <si>
    <t>T0IO00040000042100000</t>
  </si>
  <si>
    <t>T0IO00040000042600000</t>
  </si>
  <si>
    <t>T0IO00040000042700000</t>
  </si>
  <si>
    <t>T0IO00040000043300000</t>
  </si>
  <si>
    <t>T0IO00040000043400000</t>
  </si>
  <si>
    <t>T0IO00040000043500000</t>
  </si>
  <si>
    <t>T0IO00040000043600000</t>
  </si>
  <si>
    <t>T0IO00040000043700000</t>
  </si>
  <si>
    <t>T0IO00040000043900000</t>
  </si>
  <si>
    <t>T0IO00040000043900001</t>
  </si>
  <si>
    <t>T0IO00040000044000000</t>
  </si>
  <si>
    <t>T0IO00040000044100000</t>
  </si>
  <si>
    <t>T0IO00040000044200000</t>
  </si>
  <si>
    <t>T0IO00040000044300000</t>
  </si>
  <si>
    <t>T0IO00040000044400000</t>
  </si>
  <si>
    <t>T0IO00040000044500000</t>
  </si>
  <si>
    <t>T0IO00040000044600000</t>
  </si>
  <si>
    <t>T0IO00040000044700000</t>
  </si>
  <si>
    <t>T0IO00040000044800000</t>
  </si>
  <si>
    <t>T0IO00040000044900000</t>
  </si>
  <si>
    <t>T0IO00040000045200000</t>
  </si>
  <si>
    <t>T0IO00040000045300000</t>
  </si>
  <si>
    <t>T0IO00040000045400000</t>
  </si>
  <si>
    <t>T0IO00040000045500000</t>
  </si>
  <si>
    <t>T0IO00040000045800000</t>
  </si>
  <si>
    <t>T0IO00040000045900000</t>
  </si>
  <si>
    <t>T0IO00040000046000000</t>
  </si>
  <si>
    <t>T0IO00040000046100000</t>
  </si>
  <si>
    <t>T0IO00040000046200000</t>
  </si>
  <si>
    <t>T0IO00040000046300000</t>
  </si>
  <si>
    <t>T0IO00040000046400000</t>
  </si>
  <si>
    <t>T0IO00040000046500000</t>
  </si>
  <si>
    <t>T0IO00040000046600000</t>
  </si>
  <si>
    <t>T0IO00040000046700000</t>
  </si>
  <si>
    <t>T0IO00040000046800000</t>
  </si>
  <si>
    <t>T0IO00040000046900000</t>
  </si>
  <si>
    <t>T0IO00040000047000000</t>
  </si>
  <si>
    <t>T0IO00040000047100000</t>
  </si>
  <si>
    <t>T0IO00040000047200000</t>
  </si>
  <si>
    <t>T0IO00040000047300000</t>
  </si>
  <si>
    <t>T0IO00040000047700000</t>
  </si>
  <si>
    <t>T0IO00040000047800000</t>
  </si>
  <si>
    <t>T0IO00040000047900000</t>
  </si>
  <si>
    <t>T0IO00040000048300000</t>
  </si>
  <si>
    <t>T0IO00040000048400000</t>
  </si>
  <si>
    <t>T0IO00040000048500000</t>
  </si>
  <si>
    <t>T0IO00040000048600000</t>
  </si>
  <si>
    <t>T0IO00040000048700000</t>
  </si>
  <si>
    <t>T0IO00040000048900000</t>
  </si>
  <si>
    <t>T0IO00040000049000000</t>
  </si>
  <si>
    <t>T0IO00040000049100000</t>
  </si>
  <si>
    <t>T0IO00040000049500000</t>
  </si>
  <si>
    <t>T0IO00040000049500001</t>
  </si>
  <si>
    <t>T0IO00040000049600000</t>
  </si>
  <si>
    <t>T0IO00040000049700000</t>
  </si>
  <si>
    <t>T0IO00040000049700002</t>
  </si>
  <si>
    <t>T0IO00040000050000000</t>
  </si>
  <si>
    <t>T0IO00040000050100000</t>
  </si>
  <si>
    <t>T0IO00040000050400000</t>
  </si>
  <si>
    <t>T0IO00040000050500000</t>
  </si>
  <si>
    <t>T0IO00040000050600000</t>
  </si>
  <si>
    <t>T0IO00040000050700000</t>
  </si>
  <si>
    <t>T0IO00040000051000000</t>
  </si>
  <si>
    <t>T0IO00040000051100000</t>
  </si>
  <si>
    <t>T0IO00040000051200000</t>
  </si>
  <si>
    <t>T0IO00040000051300000</t>
  </si>
  <si>
    <t>T0IO00040000051400000</t>
  </si>
  <si>
    <t>T0IO00040000051500000</t>
  </si>
  <si>
    <t>T0IO00040000051600000</t>
  </si>
  <si>
    <t>T0IO00040000051700000</t>
  </si>
  <si>
    <t>T0IO00040000052200000</t>
  </si>
  <si>
    <t>T0IO00040000052300000</t>
  </si>
  <si>
    <t>T0IO00040000052400000</t>
  </si>
  <si>
    <t>T0IO00040000052500000</t>
  </si>
  <si>
    <t>T0IO00040000052600000</t>
  </si>
  <si>
    <t>T0IO00040000052700000</t>
  </si>
  <si>
    <t>T0IO00040000052800000</t>
  </si>
  <si>
    <t>T0IO00040000052900000</t>
  </si>
  <si>
    <t>T0IO00040000053000000</t>
  </si>
  <si>
    <t>T0IO00040000053100000</t>
  </si>
  <si>
    <t>T0IO00040000053200000</t>
  </si>
  <si>
    <t>T0IO00040000053300000</t>
  </si>
  <si>
    <t>T0IO00040000053400000</t>
  </si>
  <si>
    <t>T0IO00040000053500000</t>
  </si>
  <si>
    <t>T0IO00040000053600000</t>
  </si>
  <si>
    <t>T0IO00040000053700000</t>
  </si>
  <si>
    <t>T0IO00040000053800000</t>
  </si>
  <si>
    <t>T0IO00040000053900000</t>
  </si>
  <si>
    <t>T0IO00040000054000000</t>
  </si>
  <si>
    <t>T0IO00040000054100000</t>
  </si>
  <si>
    <t>T0IO00040000054200000</t>
  </si>
  <si>
    <t>T0IO00040000054300000</t>
  </si>
  <si>
    <t>T0IO00040000054400000</t>
  </si>
  <si>
    <t>T0IO00040000054500000</t>
  </si>
  <si>
    <t>T0IO00040000054600000</t>
  </si>
  <si>
    <t>T0IO00040000054700000</t>
  </si>
  <si>
    <t>T0IO00040000054800000</t>
  </si>
  <si>
    <t>T0IO00040000054900000</t>
  </si>
  <si>
    <t>T0IO00040000055000000</t>
  </si>
  <si>
    <t>T0IO00040000055100000</t>
  </si>
  <si>
    <t>T0IO00040000055200000</t>
  </si>
  <si>
    <t>T0IO00040000055300000</t>
  </si>
  <si>
    <t>T0IO00040000055400000</t>
  </si>
  <si>
    <t>T0IO00040000055500000</t>
  </si>
  <si>
    <t>T0IO00040000055600000</t>
  </si>
  <si>
    <t>T0IO00040000055700000</t>
  </si>
  <si>
    <t>T0IO00040000055800000</t>
  </si>
  <si>
    <t>T0IO00040000055900000</t>
  </si>
  <si>
    <t>T0IO00040000056000000</t>
  </si>
  <si>
    <t>T0IO00040000056100000</t>
  </si>
  <si>
    <t>T0IO00040000056200000</t>
  </si>
  <si>
    <t>T0IO00040000056300000</t>
  </si>
  <si>
    <t>T0IO00040000056400000</t>
  </si>
  <si>
    <t>T0IO00040000056500000</t>
  </si>
  <si>
    <t>T0IO00040000056600000</t>
  </si>
  <si>
    <t>T0IO00040000056700000</t>
  </si>
  <si>
    <t>T0IO00040000056800000</t>
  </si>
  <si>
    <t>T0IO00040000056900000</t>
  </si>
  <si>
    <t>T0IO00040000057000000</t>
  </si>
  <si>
    <t>T0IO00040000057100000</t>
  </si>
  <si>
    <t>T0IO00040000057200000</t>
  </si>
  <si>
    <t>T0IO00040000057300000</t>
  </si>
  <si>
    <t>T0IO00040000057400000</t>
  </si>
  <si>
    <t>T0IO00040000057500000</t>
  </si>
  <si>
    <t>T0IO00040000057600000</t>
  </si>
  <si>
    <t>T0IO00040000057700000</t>
  </si>
  <si>
    <t>T0IO00040000057800000</t>
  </si>
  <si>
    <t>T0IO00040000057900000</t>
  </si>
  <si>
    <t>T0IO00040000058000000</t>
  </si>
  <si>
    <t>T0IO00040000058100000</t>
  </si>
  <si>
    <t>T0IO00040000058200000</t>
  </si>
  <si>
    <t>T0IO00040000058300000</t>
  </si>
  <si>
    <t>T0IO00040000058400000</t>
  </si>
  <si>
    <t>T0IO00040000058500000</t>
  </si>
  <si>
    <t>T0IO00040000058600000</t>
  </si>
  <si>
    <t>T0IO00040000058700000</t>
  </si>
  <si>
    <t>T0IO00040000058800000</t>
  </si>
  <si>
    <t>T0IO00040000058900000</t>
  </si>
  <si>
    <t>T0IO00040000059000000</t>
  </si>
  <si>
    <t>T0IO00040000059100000</t>
  </si>
  <si>
    <t>T0IO00040000059200000</t>
  </si>
  <si>
    <t>T0IO00040000059300000</t>
  </si>
  <si>
    <t>T0IO00040000059400000</t>
  </si>
  <si>
    <t>T0IO00040000059500000</t>
  </si>
  <si>
    <t>T0IO00040000059600000</t>
  </si>
  <si>
    <t>T0IO00040000059700000</t>
  </si>
  <si>
    <t>T0IO00040000059800000</t>
  </si>
  <si>
    <t>T0IO00040000059900000</t>
  </si>
  <si>
    <t>T0IO00040000060000000</t>
  </si>
  <si>
    <t>T0IO00040000060100000</t>
  </si>
  <si>
    <t>T0IO00040000060200000</t>
  </si>
  <si>
    <t>T0IO00040000060300000</t>
  </si>
  <si>
    <t>T0IO00040000060400000</t>
  </si>
  <si>
    <t>T0IO00040000060500000</t>
  </si>
  <si>
    <t>T0IO00040000060600000</t>
  </si>
  <si>
    <t>T0IO00040000060700000</t>
  </si>
  <si>
    <t>T0IO00040000060800000</t>
  </si>
  <si>
    <t>T0IO00040000060900000</t>
  </si>
  <si>
    <t>T0IO00040000061000000</t>
  </si>
  <si>
    <t>T0IO00040000061100000</t>
  </si>
  <si>
    <t>T0IO00040000061200000</t>
  </si>
  <si>
    <t>T0IO00040000061300000</t>
  </si>
  <si>
    <t>T0IO00040000061800000</t>
  </si>
  <si>
    <t>T0IO00040000062000000</t>
  </si>
  <si>
    <t>T0IO00040000062200000</t>
  </si>
  <si>
    <t>T0IO00040000062300000</t>
  </si>
  <si>
    <t>T0IO00040000062400000</t>
  </si>
  <si>
    <t>T0IO00040000062500000</t>
  </si>
  <si>
    <t>T0IO00040000062600000</t>
  </si>
  <si>
    <t>T0IO00040000062700000</t>
  </si>
  <si>
    <t>T0IO00040000062800000</t>
  </si>
  <si>
    <t>T0IO00040000062900000</t>
  </si>
  <si>
    <t>T0IO00040000063000000</t>
  </si>
  <si>
    <t>T0IO00040000063100000</t>
  </si>
  <si>
    <t>T0IO00040000063200000</t>
  </si>
  <si>
    <t>T0IO00040000063300000</t>
  </si>
  <si>
    <t>T0IO00040000063400000</t>
  </si>
  <si>
    <t>T0IO00040000063500000</t>
  </si>
  <si>
    <t>T0IO00040000063600000</t>
  </si>
  <si>
    <t>T0IO00040000063700000</t>
  </si>
  <si>
    <t>T0IO00040000063800000</t>
  </si>
  <si>
    <t>T0IO00040000063900000</t>
  </si>
  <si>
    <t>T0IO00040000064000000</t>
  </si>
  <si>
    <t>T0IO00040000064100000</t>
  </si>
  <si>
    <t>T0IO00040000064200000</t>
  </si>
  <si>
    <t>T0IO00040000064300000</t>
  </si>
  <si>
    <t>T0IO00040000064400000</t>
  </si>
  <si>
    <t>T0IO00040000064500000</t>
  </si>
  <si>
    <t>T0IO00040000064600000</t>
  </si>
  <si>
    <t>T0IO00040000064700000</t>
  </si>
  <si>
    <t>T0IO00040000064800000</t>
  </si>
  <si>
    <t>T0IO00040000064900000</t>
  </si>
  <si>
    <t>T0IO00040000065000000</t>
  </si>
  <si>
    <t>T0IO00040000065100000</t>
  </si>
  <si>
    <t>T0IO00040000065200000</t>
  </si>
  <si>
    <t>T0IO00040000065300000</t>
  </si>
  <si>
    <t>T0IO00040000065400000</t>
  </si>
  <si>
    <t>T0IO00040000065500000</t>
  </si>
  <si>
    <t>T0IO00040000065600000</t>
  </si>
  <si>
    <t>T0IO00040000065700000</t>
  </si>
  <si>
    <t>T0IO00040000065800000</t>
  </si>
  <si>
    <t>T0IO00040000065900000</t>
  </si>
  <si>
    <t>T0IO00040000066100000</t>
  </si>
  <si>
    <t>T0IO00040000066300000</t>
  </si>
  <si>
    <t>T0IO00040000066400000</t>
  </si>
  <si>
    <t>T0IO00040000066500000</t>
  </si>
  <si>
    <t>T0IO00040000066600000</t>
  </si>
  <si>
    <t>T0IO00040000066700000</t>
  </si>
  <si>
    <t>T0IO00040000066800000</t>
  </si>
  <si>
    <t>T0IO00040000066900000</t>
  </si>
  <si>
    <t>T0IO00040000068000000</t>
  </si>
  <si>
    <t>T0IO00040000068100000</t>
  </si>
  <si>
    <t>T0IO00040000068200000</t>
  </si>
  <si>
    <t>T0IO00040000068300000</t>
  </si>
  <si>
    <t>T0IO00040000068400000</t>
  </si>
  <si>
    <t>T0IO00040000068500000</t>
  </si>
  <si>
    <t>T0IO00040000068600000</t>
  </si>
  <si>
    <t>T0IO00040000068800000</t>
  </si>
  <si>
    <t>T0IO00040000069000000</t>
  </si>
  <si>
    <t>T0IO00040000069100000</t>
  </si>
  <si>
    <t>T0IO00040000069200000</t>
  </si>
  <si>
    <t>T0IO00040000069300000</t>
  </si>
  <si>
    <t>T0IO00040000069400000</t>
  </si>
  <si>
    <t>T0IO00040000069500000</t>
  </si>
  <si>
    <t>T0IO00040000069600000</t>
  </si>
  <si>
    <t>T0IO00040000069700000</t>
  </si>
  <si>
    <t>T0IO00040000069800000</t>
  </si>
  <si>
    <t>T0IO00040000069900000</t>
  </si>
  <si>
    <t>T0IO00040000070000000</t>
  </si>
  <si>
    <t>T0IO00040000070100000</t>
  </si>
  <si>
    <t>T0IO00040000070700000</t>
  </si>
  <si>
    <t>T0IO00040000070800000</t>
  </si>
  <si>
    <t>T0IO00040000071000000</t>
  </si>
  <si>
    <t>T0IO00040000071700000</t>
  </si>
  <si>
    <t>T0IO00040000071800000</t>
  </si>
  <si>
    <t>T0IO00040000071900000</t>
  </si>
  <si>
    <t>T0IO00040000072300000</t>
  </si>
  <si>
    <t>T0IO00040000072400000</t>
  </si>
  <si>
    <t>T0IO00040000072500000</t>
  </si>
  <si>
    <t>T0IO00040000072600000</t>
  </si>
  <si>
    <t>T0IO00040000072700000</t>
  </si>
  <si>
    <t>T0IO00040000072800000</t>
  </si>
  <si>
    <t>T0IO00040000072900000</t>
  </si>
  <si>
    <t>T0IO00040000073000000</t>
  </si>
  <si>
    <t>T0IO00040000073100000</t>
  </si>
  <si>
    <t>T0IO00040000073200000</t>
  </si>
  <si>
    <t>T0IO00040000073300000</t>
  </si>
  <si>
    <t>T0IO00040000073400000</t>
  </si>
  <si>
    <t>T0IO00040000073500000</t>
  </si>
  <si>
    <t>T0IO00040000073600000</t>
  </si>
  <si>
    <t>T0IO00040000073700000</t>
  </si>
  <si>
    <t>T0IO00040000073800000</t>
  </si>
  <si>
    <t>T0IO00040000073900000</t>
  </si>
  <si>
    <t>T0IO00040000074000000</t>
  </si>
  <si>
    <t>T0IO00040000074100000</t>
  </si>
  <si>
    <t>T0IO00040000074300000</t>
  </si>
  <si>
    <t>T0IO00040000074500000</t>
  </si>
  <si>
    <t>T0IO00040000074700000</t>
  </si>
  <si>
    <t>T0IO00040000074900000</t>
  </si>
  <si>
    <t>T0IO00040000075000000</t>
  </si>
  <si>
    <t>T0IO00040000075100000</t>
  </si>
  <si>
    <t>T0IO00040000075200000</t>
  </si>
  <si>
    <t>T0IO00040000075200001</t>
  </si>
  <si>
    <t>T0IO00040000075300000</t>
  </si>
  <si>
    <t>T0IO00040000075400000</t>
  </si>
  <si>
    <t>T0IO00040000075500000</t>
  </si>
  <si>
    <t>T0IO00040000075900000</t>
  </si>
  <si>
    <t>T0IO00040000076100000</t>
  </si>
  <si>
    <t>T0IO00040000076300000</t>
  </si>
  <si>
    <t>T0IO00040000076500000</t>
  </si>
  <si>
    <t>T0IO00040000076700000</t>
  </si>
  <si>
    <t>T0IO00040000076800000</t>
  </si>
  <si>
    <t>T0IO00040000076900000</t>
  </si>
  <si>
    <t>T0IO00040000077000000</t>
  </si>
  <si>
    <t>T0IO00040000077100000</t>
  </si>
  <si>
    <t>T0IO00040000077200000</t>
  </si>
  <si>
    <t>T0IO00040000077300000</t>
  </si>
  <si>
    <t>T0IO00040000077400000</t>
  </si>
  <si>
    <t>T0IO00040000077500000</t>
  </si>
  <si>
    <t>T0IO00040000077600000</t>
  </si>
  <si>
    <t>T0IO00040000077700000</t>
  </si>
  <si>
    <t>T0IO00040000077800000</t>
  </si>
  <si>
    <t>T0IO00040000077900000</t>
  </si>
  <si>
    <t>T0IO00040000078000000</t>
  </si>
  <si>
    <t>T0IO00040000078100000</t>
  </si>
  <si>
    <t>T0IO00040000078200000</t>
  </si>
  <si>
    <t>T0IO00040000078300000</t>
  </si>
  <si>
    <t>T0IO00040000078400000</t>
  </si>
  <si>
    <t>T0IO00040000078500000</t>
  </si>
  <si>
    <t>T0IO00040000078600000</t>
  </si>
  <si>
    <t>T0IO00040000078700000</t>
  </si>
  <si>
    <t>T0IO00040000078800000</t>
  </si>
  <si>
    <t>T0IO00040000078900000</t>
  </si>
  <si>
    <t>T0IO00040000079000000</t>
  </si>
  <si>
    <t>T0IO00040000079100000</t>
  </si>
  <si>
    <t>T0IO00040000079200000</t>
  </si>
  <si>
    <t>T0IO00040000079300000</t>
  </si>
  <si>
    <t>T0IO00040000079400000</t>
  </si>
  <si>
    <t>T0IO00040000079500000</t>
  </si>
  <si>
    <t>T0IO00040000079600000</t>
  </si>
  <si>
    <t>T0IO00040000079700000</t>
  </si>
  <si>
    <t>T0IO00040000079800000</t>
  </si>
  <si>
    <t>T0IO00040000079900000</t>
  </si>
  <si>
    <t>T0IO00040000080000000</t>
  </si>
  <si>
    <t>T0IO00040000080100000</t>
  </si>
  <si>
    <t>T0IO00040000080200000</t>
  </si>
  <si>
    <t>T0IO00040000080300000</t>
  </si>
  <si>
    <t>T0IO00040000080400000</t>
  </si>
  <si>
    <t>T0IO00040000080500000</t>
  </si>
  <si>
    <t>T0IO00040000080800000</t>
  </si>
  <si>
    <t>T0IO00040000081500000</t>
  </si>
  <si>
    <t>T0IO00040000081600000</t>
  </si>
  <si>
    <t>T0IO00040000081700000</t>
  </si>
  <si>
    <t>T0IO00040000081800000</t>
  </si>
  <si>
    <t>T0IO00040000081900000</t>
  </si>
  <si>
    <t>T0IO00040000082000000</t>
  </si>
  <si>
    <t>T0IO00040000082100000</t>
  </si>
  <si>
    <t>T0IO00040000082200000</t>
  </si>
  <si>
    <t>T0IO00040000082300000</t>
  </si>
  <si>
    <t>T0IO00040000082400000</t>
  </si>
  <si>
    <t>T0IO00040000082500000</t>
  </si>
  <si>
    <t>T0IO00040000082600000</t>
  </si>
  <si>
    <t>T0IO00040000082800000</t>
  </si>
  <si>
    <t>T0IO00040000082900000</t>
  </si>
  <si>
    <t>T0IO00040000083000000</t>
  </si>
  <si>
    <t>T0IO00040000083100000</t>
  </si>
  <si>
    <t>T0IO00040000083300000</t>
  </si>
  <si>
    <t>T0IO00040000083300001</t>
  </si>
  <si>
    <t>T0IO00040000083400000</t>
  </si>
  <si>
    <t>T0IO00040000083500000</t>
  </si>
  <si>
    <t>T0IO00040000083600000</t>
  </si>
  <si>
    <t>T0IO00040000083700000</t>
  </si>
  <si>
    <t>T0IO00040000083700003</t>
  </si>
  <si>
    <t>T0IO00040000083700004</t>
  </si>
  <si>
    <t>T0IO00040000083700005</t>
  </si>
  <si>
    <t>T0IO00040000083700006</t>
  </si>
  <si>
    <t>T0IO00040000083700007</t>
  </si>
  <si>
    <t>T0IO00040000083700001</t>
  </si>
  <si>
    <t>T0IO00040000083700002</t>
  </si>
  <si>
    <t>T0IO00040000083800000</t>
  </si>
  <si>
    <t>T0IO00040000083900000</t>
  </si>
  <si>
    <t>T0IO00040000084000000</t>
  </si>
  <si>
    <t>T0IO00040000084100000</t>
  </si>
  <si>
    <t>T0IO00040000084200000</t>
  </si>
  <si>
    <t>T0IO00040000084300000</t>
  </si>
  <si>
    <t>T0IO00040000084400000</t>
  </si>
  <si>
    <t>T0IO00040000084700000</t>
  </si>
  <si>
    <t>T0IO00040000084800000</t>
  </si>
  <si>
    <t>T0IO00040000084900000</t>
  </si>
  <si>
    <t>T0IO00040000085000000</t>
  </si>
  <si>
    <t>T0IO00040000085300000</t>
  </si>
  <si>
    <t>T0IO00040000085400000</t>
  </si>
  <si>
    <t>T0IO00040000085400001</t>
  </si>
  <si>
    <t>T0IO00040000085500000</t>
  </si>
  <si>
    <t>T0IO00040000085600000</t>
  </si>
  <si>
    <t>T0IO00040000085700000</t>
  </si>
  <si>
    <t>T0IO00040000085800000</t>
  </si>
  <si>
    <t>T0IO00040000085900000</t>
  </si>
  <si>
    <t>T0IO00040000086000000</t>
  </si>
  <si>
    <t>T0IO00040000086100000</t>
  </si>
  <si>
    <t>T0IO00040000086200000</t>
  </si>
  <si>
    <t>T0IO00040000086300000</t>
  </si>
  <si>
    <t>T0IO00040000086400000</t>
  </si>
  <si>
    <t>T0IO00040000086500000</t>
  </si>
  <si>
    <t>T0IO00040000086600000</t>
  </si>
  <si>
    <t>T0IO00040000086700000</t>
  </si>
  <si>
    <t>T0IO00040000086800000</t>
  </si>
  <si>
    <t>T0IO00040000086900000</t>
  </si>
  <si>
    <t>T0IO00040000087000000</t>
  </si>
  <si>
    <t>T0IO00040000087100000</t>
  </si>
  <si>
    <t>T0IO00040000087200000</t>
  </si>
  <si>
    <t>T0IO00040000087300000</t>
  </si>
  <si>
    <t>T0IO00040000087400000</t>
  </si>
  <si>
    <t>T0IO00040000087500000</t>
  </si>
  <si>
    <t>T0IO00040000087600000</t>
  </si>
  <si>
    <t>T0IO00040000087700000</t>
  </si>
  <si>
    <t>T0IO00040000087900000</t>
  </si>
  <si>
    <t>T0IO00040000088000000</t>
  </si>
  <si>
    <t>T0IO00040000088100000</t>
  </si>
  <si>
    <t>T0IO00040000088200000</t>
  </si>
  <si>
    <t>T0IO00040000088300000</t>
  </si>
  <si>
    <t>T0IO00040000088400000</t>
  </si>
  <si>
    <t>T0IO00040000088500000</t>
  </si>
  <si>
    <t>T0IO00040000088600000</t>
  </si>
  <si>
    <t>T0IO00040000088700000</t>
  </si>
  <si>
    <t>T0IO00040000088800000</t>
  </si>
  <si>
    <t>T0IO00040000088900000</t>
  </si>
  <si>
    <t>T0IO00040000089000000</t>
  </si>
  <si>
    <t>T0IO00040000089100000</t>
  </si>
  <si>
    <t>T0IO00040000089200000</t>
  </si>
  <si>
    <t>T0IO00040000089400004</t>
  </si>
  <si>
    <t>T0IO00040000089400003</t>
  </si>
  <si>
    <t>T0IO00040000089400002</t>
  </si>
  <si>
    <t>T0IO00040000089400001</t>
  </si>
  <si>
    <t>T0IO00040000089500000</t>
  </si>
  <si>
    <t>T0IO00040000089700000</t>
  </si>
  <si>
    <t>T0IO00040000089800000</t>
  </si>
  <si>
    <t>T0IO00040000089900000</t>
  </si>
  <si>
    <t>T0IO00040000090000000</t>
  </si>
  <si>
    <t>T0IO00040000090100000</t>
  </si>
  <si>
    <t>T0IO00040000090200000</t>
  </si>
  <si>
    <t>T0IO00040000090300000</t>
  </si>
  <si>
    <t>T0IO00040000090500000</t>
  </si>
  <si>
    <t>T0IO00040000090600000</t>
  </si>
  <si>
    <t>T0IO00040000090700000</t>
  </si>
  <si>
    <t>T0IO00040000090800000</t>
  </si>
  <si>
    <t>T0IO00040000090900000</t>
  </si>
  <si>
    <t>T0IO00040000014100000</t>
  </si>
  <si>
    <t>T0IO00040000015300000</t>
  </si>
  <si>
    <t>T0IO00040000015400000</t>
  </si>
  <si>
    <t>T0IO00040000016100000</t>
  </si>
  <si>
    <t>T0IO00040000016000001</t>
  </si>
  <si>
    <t>T0IO00040000016900000</t>
  </si>
  <si>
    <t>T0IO00040000017000000</t>
  </si>
  <si>
    <t>T0IO00040000017300000</t>
  </si>
  <si>
    <t>T0IO00040000017400000</t>
  </si>
  <si>
    <t>T0IO00040000019400003</t>
  </si>
  <si>
    <t>T0IO00040000019400004</t>
  </si>
  <si>
    <t>T0IO00040000031400000</t>
  </si>
  <si>
    <t>T0IO00040000032000000</t>
  </si>
  <si>
    <t>T0IO00040000036600000</t>
  </si>
  <si>
    <t>T0IO00040000036700000</t>
  </si>
  <si>
    <t>T0IO00040000041400000</t>
  </si>
  <si>
    <t>T0IO00040000041500000</t>
  </si>
  <si>
    <t>T0IO00040000041600000</t>
  </si>
  <si>
    <t>T0IO00040000041700000</t>
  </si>
  <si>
    <t>T0IO00040000045600000</t>
  </si>
  <si>
    <t>T0IO00040000045700000</t>
  </si>
  <si>
    <t>T0IO00040000083800001</t>
  </si>
  <si>
    <t>T0IO00040000083800002</t>
  </si>
  <si>
    <t>T0IO00040000083800003</t>
  </si>
  <si>
    <t>T0IO00040000083800004</t>
  </si>
  <si>
    <t>T0IO00040000083800005</t>
  </si>
  <si>
    <t>T0IO00040000083800006</t>
  </si>
  <si>
    <t>T0IO00040000083800007</t>
  </si>
  <si>
    <t>T0IO00040000087800000</t>
  </si>
  <si>
    <t>T0IO00040000089300000</t>
  </si>
  <si>
    <t>T0IO00040000089400000</t>
  </si>
  <si>
    <t>T0IO00040000090300001</t>
  </si>
  <si>
    <t>IMPROVED</t>
  </si>
  <si>
    <t>T0IO00040000080600000</t>
  </si>
  <si>
    <t>T0IO00040000080700000</t>
  </si>
  <si>
    <t>LOUISA STR 414</t>
  </si>
  <si>
    <t>LOUISA STR 415</t>
  </si>
  <si>
    <t>LOUISA STR 416</t>
  </si>
  <si>
    <t>LOUISA STR 417</t>
  </si>
  <si>
    <t>LOUISA STR 153</t>
  </si>
  <si>
    <t>LOUISA STR 154</t>
  </si>
  <si>
    <t xml:space="preserve">VOORTREKKER STR </t>
  </si>
  <si>
    <t>LOUISA STR 141</t>
  </si>
  <si>
    <t>168</t>
  </si>
  <si>
    <t>VOORTREKKER STR 51</t>
  </si>
  <si>
    <t>VOORTREKKER STR 194</t>
  </si>
  <si>
    <t>DU PLESSIS STR 48</t>
  </si>
  <si>
    <t>POS</t>
  </si>
  <si>
    <t>VAC RES</t>
  </si>
  <si>
    <t>OTTOSDAL PROPER</t>
  </si>
  <si>
    <t>OTTOSDAL EXT 1</t>
  </si>
  <si>
    <t>OTTOSDAL EXT 2</t>
  </si>
  <si>
    <t>NAME OF THE OWNER(S)</t>
  </si>
  <si>
    <t>OTTOSDAL EXT 3</t>
  </si>
  <si>
    <t xml:space="preserve"> MARKET VALUE</t>
  </si>
  <si>
    <t>MARKET VALUE</t>
  </si>
  <si>
    <t>COETZEE STR 68</t>
  </si>
  <si>
    <t>KITSO YA BOLENG</t>
  </si>
  <si>
    <t>DEPT.PROV PUBLIC WORKS</t>
  </si>
  <si>
    <t>REPUBLIEK VAN SUID-AFRIKA</t>
  </si>
  <si>
    <t>VERMAAS 2</t>
  </si>
  <si>
    <t>LOUW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</si>
</sst>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[$R-431]* #,##0.00_-;\-[$R-431]* #,##0.00_-;_-[$R-431]* &quot;-&quot;??_-;_-@_-"/>
    <numFmt numFmtId="165" formatCode="_ [$R-436]\ * #,##0.00_ ;_ [$R-436]\ * \-#,##0.00_ ;_ [$R-436]\ * &quot;-&quot;??_ ;_ @_ "/>
  </numFmts>
  <fonts count="8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b/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2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1" fontId="3" fillId="0" borderId="1" xfId="0" applyNumberFormat="1" applyFont="1" applyBorder="1" applyAlignment="1"/>
    <xf numFmtId="1" fontId="4" fillId="0" borderId="1" xfId="0" applyNumberFormat="1" applyFont="1" applyBorder="1" applyAlignment="1"/>
    <xf numFmtId="0" fontId="3" fillId="0" borderId="1" xfId="0" quotePrefix="1" applyNumberFormat="1" applyFont="1" applyBorder="1" applyAlignment="1">
      <alignment horizontal="left"/>
    </xf>
    <xf numFmtId="0" fontId="3" fillId="0" borderId="1" xfId="0" applyNumberFormat="1" applyFont="1" applyBorder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164" fontId="3" fillId="0" borderId="1" xfId="0" applyNumberFormat="1" applyFont="1" applyBorder="1"/>
    <xf numFmtId="0" fontId="2" fillId="0" borderId="1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0" fontId="0" fillId="0" borderId="0" xfId="0" applyNumberFormat="1"/>
    <xf numFmtId="2" fontId="3" fillId="0" borderId="1" xfId="0" applyNumberFormat="1" applyFont="1" applyBorder="1" applyAlignment="1">
      <alignment horizontal="center"/>
    </xf>
    <xf numFmtId="0" fontId="5" fillId="0" borderId="6" xfId="0" applyFont="1" applyFill="1" applyBorder="1"/>
    <xf numFmtId="0" fontId="5" fillId="0" borderId="8" xfId="0" applyFont="1" applyFill="1" applyBorder="1" applyAlignment="1">
      <alignment horizontal="right"/>
    </xf>
    <xf numFmtId="0" fontId="5" fillId="0" borderId="12" xfId="0" applyFont="1" applyFill="1" applyBorder="1" applyAlignment="1">
      <alignment horizontal="right"/>
    </xf>
    <xf numFmtId="0" fontId="0" fillId="0" borderId="13" xfId="0" applyFill="1" applyBorder="1"/>
    <xf numFmtId="165" fontId="2" fillId="0" borderId="0" xfId="0" applyNumberFormat="1" applyFont="1" applyFill="1" applyBorder="1" applyAlignment="1"/>
    <xf numFmtId="0" fontId="0" fillId="0" borderId="14" xfId="0" applyFill="1" applyBorder="1" applyAlignment="1">
      <alignment horizontal="right"/>
    </xf>
    <xf numFmtId="0" fontId="0" fillId="0" borderId="10" xfId="0" applyFill="1" applyBorder="1" applyAlignment="1">
      <alignment horizontal="center"/>
    </xf>
    <xf numFmtId="0" fontId="0" fillId="0" borderId="1" xfId="0" applyFill="1" applyBorder="1" applyAlignment="1">
      <alignment horizontal="right"/>
    </xf>
    <xf numFmtId="0" fontId="0" fillId="0" borderId="0" xfId="0" applyAlignment="1">
      <alignment horizontal="center"/>
    </xf>
    <xf numFmtId="0" fontId="5" fillId="0" borderId="7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/>
    <xf numFmtId="0" fontId="5" fillId="0" borderId="20" xfId="0" applyFont="1" applyFill="1" applyBorder="1" applyAlignment="1">
      <alignment horizontal="right"/>
    </xf>
    <xf numFmtId="165" fontId="2" fillId="0" borderId="21" xfId="0" applyNumberFormat="1" applyFont="1" applyFill="1" applyBorder="1" applyAlignment="1"/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Border="1"/>
    <xf numFmtId="0" fontId="6" fillId="0" borderId="6" xfId="0" applyFont="1" applyFill="1" applyBorder="1"/>
    <xf numFmtId="0" fontId="6" fillId="0" borderId="7" xfId="0" applyFont="1" applyFill="1" applyBorder="1" applyAlignment="1">
      <alignment horizontal="center"/>
    </xf>
    <xf numFmtId="0" fontId="6" fillId="0" borderId="8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right"/>
    </xf>
    <xf numFmtId="0" fontId="3" fillId="0" borderId="1" xfId="0" applyNumberFormat="1" applyFont="1" applyBorder="1"/>
    <xf numFmtId="0" fontId="6" fillId="0" borderId="12" xfId="0" applyFont="1" applyFill="1" applyBorder="1" applyAlignment="1">
      <alignment horizontal="right"/>
    </xf>
    <xf numFmtId="0" fontId="7" fillId="0" borderId="14" xfId="0" applyFont="1" applyFill="1" applyBorder="1" applyAlignment="1">
      <alignment horizontal="right"/>
    </xf>
    <xf numFmtId="0" fontId="7" fillId="0" borderId="13" xfId="0" applyFont="1" applyFill="1" applyBorder="1"/>
    <xf numFmtId="0" fontId="7" fillId="0" borderId="10" xfId="0" applyFont="1" applyFill="1" applyBorder="1" applyAlignment="1">
      <alignment horizontal="right"/>
    </xf>
    <xf numFmtId="165" fontId="3" fillId="0" borderId="21" xfId="0" applyNumberFormat="1" applyFont="1" applyFill="1" applyBorder="1" applyAlignment="1"/>
    <xf numFmtId="0" fontId="0" fillId="0" borderId="1" xfId="0" applyFill="1" applyBorder="1" applyAlignment="1"/>
    <xf numFmtId="0" fontId="0" fillId="0" borderId="10" xfId="0" applyFill="1" applyBorder="1" applyAlignment="1"/>
    <xf numFmtId="0" fontId="0" fillId="0" borderId="14" xfId="0" applyFill="1" applyBorder="1" applyAlignment="1"/>
    <xf numFmtId="0" fontId="0" fillId="0" borderId="10" xfId="0" applyFill="1" applyBorder="1" applyAlignment="1">
      <alignment horizontal="right"/>
    </xf>
    <xf numFmtId="0" fontId="2" fillId="0" borderId="1" xfId="0" applyNumberFormat="1" applyFont="1" applyFill="1" applyBorder="1" applyAlignment="1"/>
    <xf numFmtId="0" fontId="5" fillId="0" borderId="26" xfId="0" applyFont="1" applyFill="1" applyBorder="1"/>
    <xf numFmtId="0" fontId="5" fillId="0" borderId="27" xfId="0" applyFont="1" applyFill="1" applyBorder="1" applyAlignment="1"/>
    <xf numFmtId="0" fontId="0" fillId="0" borderId="0" xfId="0" applyAlignment="1">
      <alignment horizontal="right"/>
    </xf>
    <xf numFmtId="0" fontId="7" fillId="0" borderId="15" xfId="0" applyFont="1" applyFill="1" applyBorder="1" applyAlignment="1">
      <alignment horizontal="right"/>
    </xf>
    <xf numFmtId="0" fontId="0" fillId="0" borderId="15" xfId="0" applyFill="1" applyBorder="1" applyAlignment="1">
      <alignment horizontal="right"/>
    </xf>
    <xf numFmtId="0" fontId="2" fillId="0" borderId="29" xfId="0" applyNumberFormat="1" applyFont="1" applyFill="1" applyBorder="1" applyAlignment="1"/>
    <xf numFmtId="164" fontId="0" fillId="0" borderId="0" xfId="0" applyNumberFormat="1"/>
    <xf numFmtId="164" fontId="3" fillId="2" borderId="1" xfId="0" applyNumberFormat="1" applyFont="1" applyFill="1" applyBorder="1"/>
    <xf numFmtId="165" fontId="3" fillId="0" borderId="1" xfId="0" applyNumberFormat="1" applyFont="1" applyFill="1" applyBorder="1" applyAlignment="1">
      <alignment horizontal="center"/>
    </xf>
    <xf numFmtId="165" fontId="2" fillId="0" borderId="18" xfId="0" applyNumberFormat="1" applyFont="1" applyFill="1" applyBorder="1" applyAlignment="1">
      <alignment horizontal="center"/>
    </xf>
    <xf numFmtId="165" fontId="2" fillId="0" borderId="19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left"/>
    </xf>
    <xf numFmtId="0" fontId="6" fillId="0" borderId="20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left"/>
    </xf>
    <xf numFmtId="0" fontId="5" fillId="0" borderId="17" xfId="0" applyFont="1" applyFill="1" applyBorder="1" applyAlignment="1">
      <alignment horizontal="left"/>
    </xf>
    <xf numFmtId="0" fontId="5" fillId="0" borderId="16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165" fontId="2" fillId="0" borderId="22" xfId="0" applyNumberFormat="1" applyFont="1" applyFill="1" applyBorder="1" applyAlignment="1">
      <alignment horizontal="center"/>
    </xf>
    <xf numFmtId="165" fontId="2" fillId="0" borderId="23" xfId="0" applyNumberFormat="1" applyFont="1" applyFill="1" applyBorder="1" applyAlignment="1">
      <alignment horizontal="center"/>
    </xf>
    <xf numFmtId="0" fontId="2" fillId="0" borderId="9" xfId="0" applyNumberFormat="1" applyFont="1" applyFill="1" applyBorder="1" applyAlignment="1">
      <alignment horizontal="right"/>
    </xf>
    <xf numFmtId="0" fontId="2" fillId="0" borderId="10" xfId="0" applyNumberFormat="1" applyFont="1" applyFill="1" applyBorder="1" applyAlignment="1">
      <alignment horizontal="right"/>
    </xf>
    <xf numFmtId="165" fontId="2" fillId="0" borderId="1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165" fontId="2" fillId="0" borderId="9" xfId="0" applyNumberFormat="1" applyFont="1" applyFill="1" applyBorder="1" applyAlignment="1">
      <alignment horizontal="center"/>
    </xf>
    <xf numFmtId="165" fontId="2" fillId="0" borderId="11" xfId="0" applyNumberFormat="1" applyFont="1" applyFill="1" applyBorder="1" applyAlignment="1">
      <alignment horizontal="center"/>
    </xf>
    <xf numFmtId="0" fontId="6" fillId="0" borderId="7" xfId="0" applyFont="1" applyFill="1" applyBorder="1" applyAlignment="1">
      <alignment horizontal="right"/>
    </xf>
    <xf numFmtId="0" fontId="6" fillId="0" borderId="20" xfId="0" applyFont="1" applyFill="1" applyBorder="1" applyAlignment="1">
      <alignment horizontal="right"/>
    </xf>
    <xf numFmtId="0" fontId="5" fillId="0" borderId="7" xfId="0" applyFont="1" applyFill="1" applyBorder="1" applyAlignment="1">
      <alignment horizontal="right"/>
    </xf>
    <xf numFmtId="0" fontId="5" fillId="0" borderId="20" xfId="0" applyFont="1" applyFill="1" applyBorder="1" applyAlignment="1">
      <alignment horizontal="right"/>
    </xf>
    <xf numFmtId="0" fontId="5" fillId="0" borderId="24" xfId="0" applyFont="1" applyFill="1" applyBorder="1" applyAlignment="1">
      <alignment horizontal="right"/>
    </xf>
    <xf numFmtId="0" fontId="5" fillId="0" borderId="25" xfId="0" applyFont="1" applyFill="1" applyBorder="1" applyAlignment="1">
      <alignment horizontal="right"/>
    </xf>
    <xf numFmtId="0" fontId="2" fillId="0" borderId="9" xfId="0" applyNumberFormat="1" applyFont="1" applyFill="1" applyBorder="1" applyAlignment="1">
      <alignment horizontal="center"/>
    </xf>
    <xf numFmtId="0" fontId="2" fillId="0" borderId="28" xfId="0" applyNumberFormat="1" applyFont="1" applyFill="1" applyBorder="1" applyAlignment="1">
      <alignment horizontal="center"/>
    </xf>
    <xf numFmtId="165" fontId="3" fillId="0" borderId="9" xfId="0" applyNumberFormat="1" applyFont="1" applyFill="1" applyBorder="1" applyAlignment="1">
      <alignment horizontal="center"/>
    </xf>
    <xf numFmtId="165" fontId="3" fillId="0" borderId="28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P501"/>
  <sheetViews>
    <sheetView topLeftCell="C1" workbookViewId="0">
      <pane ySplit="3" topLeftCell="A485" activePane="bottomLeft" state="frozen"/>
      <selection activeCell="A3" sqref="A3"/>
      <selection pane="bottomLeft" activeCell="E503" sqref="E503"/>
    </sheetView>
  </sheetViews>
  <sheetFormatPr defaultRowHeight="15" x14ac:dyDescent="0.25"/>
  <cols>
    <col min="1" max="1" width="20.140625" customWidth="1"/>
    <col min="2" max="2" width="14.7109375" customWidth="1"/>
    <col min="3" max="3" width="4.7109375" style="14" customWidth="1"/>
    <col min="4" max="4" width="4.85546875" bestFit="1" customWidth="1"/>
    <col min="5" max="5" width="150.7109375" customWidth="1"/>
    <col min="6" max="6" width="17.85546875" customWidth="1"/>
    <col min="7" max="7" width="13.140625" style="9" customWidth="1"/>
    <col min="8" max="8" width="12" customWidth="1"/>
    <col min="9" max="9" width="15.7109375" bestFit="1" customWidth="1"/>
    <col min="10" max="10" width="21.28515625" customWidth="1"/>
    <col min="11" max="11" width="9.140625" customWidth="1"/>
    <col min="13" max="14" width="9.140625" customWidth="1"/>
    <col min="15" max="15" width="38.140625" customWidth="1"/>
    <col min="16" max="17" width="9.140625" customWidth="1"/>
    <col min="18" max="18" width="34" customWidth="1"/>
    <col min="19" max="22" width="9.140625" customWidth="1"/>
    <col min="24" max="43" width="9.140625" customWidth="1"/>
  </cols>
  <sheetData>
    <row r="1" spans="1:10" x14ac:dyDescent="0.25">
      <c r="A1" s="58" t="s">
        <v>1206</v>
      </c>
      <c r="B1" s="58"/>
      <c r="C1" s="58"/>
      <c r="D1" s="58"/>
      <c r="E1" s="58"/>
      <c r="F1" s="58"/>
      <c r="G1" s="58"/>
      <c r="H1" s="58"/>
      <c r="I1" s="58"/>
      <c r="J1" s="59"/>
    </row>
    <row r="2" spans="1:10" x14ac:dyDescent="0.25">
      <c r="A2" s="58" t="s">
        <v>1214</v>
      </c>
      <c r="B2" s="58"/>
      <c r="C2" s="58"/>
      <c r="D2" s="58"/>
      <c r="E2" s="58"/>
      <c r="F2" s="58"/>
      <c r="G2" s="58"/>
      <c r="H2" s="58"/>
      <c r="I2" s="58"/>
      <c r="J2" s="59"/>
    </row>
    <row r="3" spans="1:10" s="26" customFormat="1" x14ac:dyDescent="0.25">
      <c r="A3" s="1" t="s">
        <v>1216</v>
      </c>
      <c r="B3" s="1" t="s">
        <v>0</v>
      </c>
      <c r="C3" s="12" t="s">
        <v>1</v>
      </c>
      <c r="D3" s="1" t="s">
        <v>2</v>
      </c>
      <c r="E3" s="1" t="s">
        <v>1996</v>
      </c>
      <c r="F3" s="1" t="s">
        <v>3</v>
      </c>
      <c r="G3" s="1" t="s">
        <v>4</v>
      </c>
      <c r="H3" s="1" t="s">
        <v>1207</v>
      </c>
      <c r="I3" s="1" t="s">
        <v>1201</v>
      </c>
      <c r="J3" s="30" t="s">
        <v>1999</v>
      </c>
    </row>
    <row r="4" spans="1:10" x14ac:dyDescent="0.25">
      <c r="A4" s="2" t="s">
        <v>1217</v>
      </c>
      <c r="B4" s="2" t="s">
        <v>5</v>
      </c>
      <c r="C4" s="13">
        <v>1</v>
      </c>
      <c r="D4" s="3">
        <v>0</v>
      </c>
      <c r="E4" s="4" t="s">
        <v>951</v>
      </c>
      <c r="F4" s="5" t="s">
        <v>6</v>
      </c>
      <c r="G4" s="3">
        <v>2188</v>
      </c>
      <c r="H4" s="3" t="s">
        <v>1208</v>
      </c>
      <c r="I4" s="11" t="s">
        <v>1976</v>
      </c>
      <c r="J4" s="11">
        <v>273000</v>
      </c>
    </row>
    <row r="5" spans="1:10" x14ac:dyDescent="0.25">
      <c r="A5" s="2" t="s">
        <v>1218</v>
      </c>
      <c r="B5" s="2" t="s">
        <v>5</v>
      </c>
      <c r="C5" s="13">
        <v>3</v>
      </c>
      <c r="D5" s="3">
        <v>0</v>
      </c>
      <c r="E5" s="7" t="s">
        <v>952</v>
      </c>
      <c r="F5" s="5" t="s">
        <v>7</v>
      </c>
      <c r="G5" s="3">
        <v>1983</v>
      </c>
      <c r="H5" s="3" t="s">
        <v>1208</v>
      </c>
      <c r="I5" s="11" t="s">
        <v>1976</v>
      </c>
      <c r="J5" s="11">
        <v>444000</v>
      </c>
    </row>
    <row r="6" spans="1:10" x14ac:dyDescent="0.25">
      <c r="A6" s="2" t="s">
        <v>1219</v>
      </c>
      <c r="B6" s="2" t="s">
        <v>5</v>
      </c>
      <c r="C6" s="13">
        <f t="shared" ref="C6:C35" si="0">+C5+1</f>
        <v>4</v>
      </c>
      <c r="D6" s="3">
        <v>0</v>
      </c>
      <c r="E6" s="8" t="s">
        <v>952</v>
      </c>
      <c r="F6" s="5" t="s">
        <v>8</v>
      </c>
      <c r="G6" s="3">
        <v>1983</v>
      </c>
      <c r="H6" s="3" t="s">
        <v>1992</v>
      </c>
      <c r="I6" s="11" t="s">
        <v>1202</v>
      </c>
      <c r="J6" s="11">
        <v>62000</v>
      </c>
    </row>
    <row r="7" spans="1:10" x14ac:dyDescent="0.25">
      <c r="A7" s="2" t="s">
        <v>1220</v>
      </c>
      <c r="B7" s="2" t="s">
        <v>5</v>
      </c>
      <c r="C7" s="13">
        <f t="shared" si="0"/>
        <v>5</v>
      </c>
      <c r="D7" s="3">
        <v>0</v>
      </c>
      <c r="E7" s="8" t="s">
        <v>953</v>
      </c>
      <c r="F7" s="5" t="s">
        <v>9</v>
      </c>
      <c r="G7" s="3">
        <v>1983</v>
      </c>
      <c r="H7" s="3" t="s">
        <v>1992</v>
      </c>
      <c r="I7" s="11" t="s">
        <v>1202</v>
      </c>
      <c r="J7" s="11">
        <v>62000</v>
      </c>
    </row>
    <row r="8" spans="1:10" x14ac:dyDescent="0.25">
      <c r="A8" s="2" t="s">
        <v>1221</v>
      </c>
      <c r="B8" s="2" t="s">
        <v>5</v>
      </c>
      <c r="C8" s="13">
        <f t="shared" si="0"/>
        <v>6</v>
      </c>
      <c r="D8" s="3">
        <v>0</v>
      </c>
      <c r="E8" s="4" t="s">
        <v>954</v>
      </c>
      <c r="F8" s="5" t="s">
        <v>10</v>
      </c>
      <c r="G8" s="3">
        <v>1983</v>
      </c>
      <c r="H8" s="3" t="s">
        <v>1992</v>
      </c>
      <c r="I8" s="11" t="s">
        <v>1202</v>
      </c>
      <c r="J8" s="11">
        <v>62000</v>
      </c>
    </row>
    <row r="9" spans="1:10" x14ac:dyDescent="0.25">
      <c r="A9" s="2" t="s">
        <v>1222</v>
      </c>
      <c r="B9" s="2" t="s">
        <v>5</v>
      </c>
      <c r="C9" s="13">
        <f t="shared" si="0"/>
        <v>7</v>
      </c>
      <c r="D9" s="3">
        <v>0</v>
      </c>
      <c r="E9" s="4" t="s">
        <v>955</v>
      </c>
      <c r="F9" s="5" t="s">
        <v>11</v>
      </c>
      <c r="G9" s="3">
        <v>1983</v>
      </c>
      <c r="H9" s="3" t="s">
        <v>1208</v>
      </c>
      <c r="I9" s="11" t="s">
        <v>1976</v>
      </c>
      <c r="J9" s="11">
        <v>375000</v>
      </c>
    </row>
    <row r="10" spans="1:10" x14ac:dyDescent="0.25">
      <c r="A10" s="2" t="s">
        <v>1223</v>
      </c>
      <c r="B10" s="2" t="s">
        <v>5</v>
      </c>
      <c r="C10" s="13">
        <f t="shared" si="0"/>
        <v>8</v>
      </c>
      <c r="D10" s="3">
        <v>0</v>
      </c>
      <c r="E10" s="7" t="s">
        <v>956</v>
      </c>
      <c r="F10" s="5" t="s">
        <v>12</v>
      </c>
      <c r="G10" s="3">
        <v>1950</v>
      </c>
      <c r="H10" s="3" t="s">
        <v>1208</v>
      </c>
      <c r="I10" s="11" t="s">
        <v>1976</v>
      </c>
      <c r="J10" s="11">
        <v>62000</v>
      </c>
    </row>
    <row r="11" spans="1:10" x14ac:dyDescent="0.25">
      <c r="A11" s="2" t="s">
        <v>1224</v>
      </c>
      <c r="B11" s="2" t="s">
        <v>5</v>
      </c>
      <c r="C11" s="13">
        <f t="shared" si="0"/>
        <v>9</v>
      </c>
      <c r="D11" s="3">
        <v>0</v>
      </c>
      <c r="E11" s="7" t="s">
        <v>956</v>
      </c>
      <c r="F11" s="5" t="s">
        <v>13</v>
      </c>
      <c r="G11" s="3">
        <v>1983</v>
      </c>
      <c r="H11" s="3" t="s">
        <v>1208</v>
      </c>
      <c r="I11" s="11" t="s">
        <v>1976</v>
      </c>
      <c r="J11" s="11">
        <v>444000</v>
      </c>
    </row>
    <row r="12" spans="1:10" x14ac:dyDescent="0.25">
      <c r="A12" s="2" t="s">
        <v>1225</v>
      </c>
      <c r="B12" s="2" t="s">
        <v>5</v>
      </c>
      <c r="C12" s="13">
        <v>11</v>
      </c>
      <c r="D12" s="3">
        <v>0</v>
      </c>
      <c r="E12" s="7" t="s">
        <v>957</v>
      </c>
      <c r="F12" s="5" t="s">
        <v>14</v>
      </c>
      <c r="G12" s="3">
        <v>1983</v>
      </c>
      <c r="H12" s="3" t="s">
        <v>1992</v>
      </c>
      <c r="I12" s="11" t="s">
        <v>1202</v>
      </c>
      <c r="J12" s="11">
        <v>62000</v>
      </c>
    </row>
    <row r="13" spans="1:10" x14ac:dyDescent="0.25">
      <c r="A13" s="2" t="s">
        <v>1226</v>
      </c>
      <c r="B13" s="2" t="s">
        <v>5</v>
      </c>
      <c r="C13" s="13">
        <f t="shared" si="0"/>
        <v>12</v>
      </c>
      <c r="D13" s="3">
        <v>0</v>
      </c>
      <c r="E13" s="8" t="s">
        <v>952</v>
      </c>
      <c r="F13" s="5" t="s">
        <v>15</v>
      </c>
      <c r="G13" s="3">
        <v>1983</v>
      </c>
      <c r="H13" s="3" t="s">
        <v>1992</v>
      </c>
      <c r="I13" s="11" t="s">
        <v>1202</v>
      </c>
      <c r="J13" s="11">
        <v>62000</v>
      </c>
    </row>
    <row r="14" spans="1:10" x14ac:dyDescent="0.25">
      <c r="A14" s="2" t="s">
        <v>1227</v>
      </c>
      <c r="B14" s="2" t="s">
        <v>5</v>
      </c>
      <c r="C14" s="13">
        <f t="shared" si="0"/>
        <v>13</v>
      </c>
      <c r="D14" s="3">
        <v>0</v>
      </c>
      <c r="E14" s="8" t="s">
        <v>958</v>
      </c>
      <c r="F14" s="5" t="s">
        <v>16</v>
      </c>
      <c r="G14" s="3">
        <v>1983</v>
      </c>
      <c r="H14" s="3" t="s">
        <v>1208</v>
      </c>
      <c r="I14" s="11" t="s">
        <v>1976</v>
      </c>
      <c r="J14" s="11">
        <v>650000</v>
      </c>
    </row>
    <row r="15" spans="1:10" x14ac:dyDescent="0.25">
      <c r="A15" s="2" t="s">
        <v>1228</v>
      </c>
      <c r="B15" s="2" t="s">
        <v>5</v>
      </c>
      <c r="C15" s="13">
        <f t="shared" si="0"/>
        <v>14</v>
      </c>
      <c r="D15" s="3">
        <v>0</v>
      </c>
      <c r="E15" s="8" t="s">
        <v>958</v>
      </c>
      <c r="F15" s="5" t="s">
        <v>17</v>
      </c>
      <c r="G15" s="3">
        <v>1983</v>
      </c>
      <c r="H15" s="3" t="s">
        <v>1208</v>
      </c>
      <c r="I15" s="11" t="s">
        <v>1976</v>
      </c>
      <c r="J15" s="11">
        <v>62000</v>
      </c>
    </row>
    <row r="16" spans="1:10" x14ac:dyDescent="0.25">
      <c r="A16" s="2" t="s">
        <v>1229</v>
      </c>
      <c r="B16" s="2" t="s">
        <v>5</v>
      </c>
      <c r="C16" s="13">
        <f t="shared" si="0"/>
        <v>15</v>
      </c>
      <c r="D16" s="3">
        <v>0</v>
      </c>
      <c r="E16" s="7" t="s">
        <v>959</v>
      </c>
      <c r="F16" s="5" t="s">
        <v>18</v>
      </c>
      <c r="G16" s="3">
        <v>1983</v>
      </c>
      <c r="H16" s="3" t="s">
        <v>1208</v>
      </c>
      <c r="I16" s="11" t="s">
        <v>1976</v>
      </c>
      <c r="J16" s="11">
        <v>444000</v>
      </c>
    </row>
    <row r="17" spans="1:10" x14ac:dyDescent="0.25">
      <c r="A17" s="2" t="s">
        <v>1230</v>
      </c>
      <c r="B17" s="2" t="s">
        <v>5</v>
      </c>
      <c r="C17" s="13">
        <f t="shared" si="0"/>
        <v>16</v>
      </c>
      <c r="D17" s="3">
        <v>0</v>
      </c>
      <c r="E17" s="7" t="s">
        <v>960</v>
      </c>
      <c r="F17" s="5" t="s">
        <v>19</v>
      </c>
      <c r="G17" s="3">
        <v>2237</v>
      </c>
      <c r="H17" s="3" t="s">
        <v>1992</v>
      </c>
      <c r="I17" s="11" t="s">
        <v>1202</v>
      </c>
      <c r="J17" s="11">
        <v>66000</v>
      </c>
    </row>
    <row r="18" spans="1:10" x14ac:dyDescent="0.25">
      <c r="A18" s="2" t="s">
        <v>1231</v>
      </c>
      <c r="B18" s="2" t="s">
        <v>5</v>
      </c>
      <c r="C18" s="13">
        <f t="shared" si="0"/>
        <v>17</v>
      </c>
      <c r="D18" s="3">
        <v>0</v>
      </c>
      <c r="E18" s="8" t="s">
        <v>961</v>
      </c>
      <c r="F18" s="5" t="s">
        <v>20</v>
      </c>
      <c r="G18" s="3">
        <v>1983</v>
      </c>
      <c r="H18" s="3" t="s">
        <v>1208</v>
      </c>
      <c r="I18" s="11" t="s">
        <v>1976</v>
      </c>
      <c r="J18" s="11">
        <v>273000</v>
      </c>
    </row>
    <row r="19" spans="1:10" x14ac:dyDescent="0.25">
      <c r="A19" s="2" t="s">
        <v>1232</v>
      </c>
      <c r="B19" s="2" t="s">
        <v>5</v>
      </c>
      <c r="C19" s="13">
        <f t="shared" si="0"/>
        <v>18</v>
      </c>
      <c r="D19" s="3">
        <v>0</v>
      </c>
      <c r="E19" s="7" t="s">
        <v>962</v>
      </c>
      <c r="F19" s="5" t="s">
        <v>21</v>
      </c>
      <c r="G19" s="3">
        <v>1983</v>
      </c>
      <c r="H19" s="3" t="s">
        <v>1992</v>
      </c>
      <c r="I19" s="11" t="s">
        <v>1202</v>
      </c>
      <c r="J19" s="11">
        <v>62000</v>
      </c>
    </row>
    <row r="20" spans="1:10" x14ac:dyDescent="0.25">
      <c r="A20" s="2" t="s">
        <v>1233</v>
      </c>
      <c r="B20" s="2" t="s">
        <v>5</v>
      </c>
      <c r="C20" s="13">
        <f t="shared" si="0"/>
        <v>19</v>
      </c>
      <c r="D20" s="3">
        <v>0</v>
      </c>
      <c r="E20" s="7" t="s">
        <v>962</v>
      </c>
      <c r="F20" s="5" t="s">
        <v>22</v>
      </c>
      <c r="G20" s="3">
        <v>1983</v>
      </c>
      <c r="H20" s="3" t="s">
        <v>1208</v>
      </c>
      <c r="I20" s="11" t="s">
        <v>1976</v>
      </c>
      <c r="J20" s="11">
        <v>380000</v>
      </c>
    </row>
    <row r="21" spans="1:10" x14ac:dyDescent="0.25">
      <c r="A21" s="2" t="s">
        <v>1234</v>
      </c>
      <c r="B21" s="2" t="s">
        <v>5</v>
      </c>
      <c r="C21" s="13">
        <f t="shared" si="0"/>
        <v>20</v>
      </c>
      <c r="D21" s="3">
        <v>0</v>
      </c>
      <c r="E21" s="4" t="s">
        <v>963</v>
      </c>
      <c r="F21" s="5" t="s">
        <v>23</v>
      </c>
      <c r="G21" s="3">
        <v>1983</v>
      </c>
      <c r="H21" s="3" t="s">
        <v>1208</v>
      </c>
      <c r="I21" s="11" t="s">
        <v>1976</v>
      </c>
      <c r="J21" s="11">
        <v>444000</v>
      </c>
    </row>
    <row r="22" spans="1:10" x14ac:dyDescent="0.25">
      <c r="A22" s="2" t="s">
        <v>1235</v>
      </c>
      <c r="B22" s="2" t="s">
        <v>5</v>
      </c>
      <c r="C22" s="13">
        <f>+C21+1</f>
        <v>21</v>
      </c>
      <c r="D22" s="3">
        <v>0</v>
      </c>
      <c r="E22" s="7" t="s">
        <v>964</v>
      </c>
      <c r="F22" s="5" t="s">
        <v>24</v>
      </c>
      <c r="G22" s="3">
        <v>1983</v>
      </c>
      <c r="H22" s="3" t="s">
        <v>1209</v>
      </c>
      <c r="I22" s="11" t="s">
        <v>1202</v>
      </c>
      <c r="J22" s="11">
        <v>62000</v>
      </c>
    </row>
    <row r="23" spans="1:10" x14ac:dyDescent="0.25">
      <c r="A23" s="2" t="s">
        <v>1236</v>
      </c>
      <c r="B23" s="2" t="s">
        <v>5</v>
      </c>
      <c r="C23" s="13">
        <v>21</v>
      </c>
      <c r="D23" s="3">
        <v>1</v>
      </c>
      <c r="E23" s="8" t="s">
        <v>965</v>
      </c>
      <c r="F23" s="5" t="s">
        <v>25</v>
      </c>
      <c r="G23" s="3">
        <v>1983</v>
      </c>
      <c r="H23" s="3" t="s">
        <v>1208</v>
      </c>
      <c r="I23" s="11" t="s">
        <v>1976</v>
      </c>
      <c r="J23" s="11">
        <v>464000</v>
      </c>
    </row>
    <row r="24" spans="1:10" x14ac:dyDescent="0.25">
      <c r="A24" s="2" t="s">
        <v>1237</v>
      </c>
      <c r="B24" s="2" t="s">
        <v>5</v>
      </c>
      <c r="C24" s="13">
        <v>21</v>
      </c>
      <c r="D24" s="3">
        <v>2</v>
      </c>
      <c r="E24" s="7" t="s">
        <v>964</v>
      </c>
      <c r="F24" s="5" t="s">
        <v>26</v>
      </c>
      <c r="G24" s="3">
        <v>1983</v>
      </c>
      <c r="H24" s="3" t="s">
        <v>1209</v>
      </c>
      <c r="I24" s="11" t="s">
        <v>1202</v>
      </c>
      <c r="J24" s="11">
        <v>62000</v>
      </c>
    </row>
    <row r="25" spans="1:10" x14ac:dyDescent="0.25">
      <c r="A25" s="2" t="s">
        <v>1238</v>
      </c>
      <c r="B25" s="2" t="s">
        <v>5</v>
      </c>
      <c r="C25" s="13">
        <v>21</v>
      </c>
      <c r="D25" s="3">
        <v>3</v>
      </c>
      <c r="E25" s="4" t="s">
        <v>966</v>
      </c>
      <c r="F25" s="5" t="s">
        <v>27</v>
      </c>
      <c r="G25" s="3">
        <v>1983</v>
      </c>
      <c r="H25" s="3" t="s">
        <v>1208</v>
      </c>
      <c r="I25" s="11" t="s">
        <v>1976</v>
      </c>
      <c r="J25" s="11">
        <v>273000</v>
      </c>
    </row>
    <row r="26" spans="1:10" x14ac:dyDescent="0.25">
      <c r="A26" s="2" t="s">
        <v>1239</v>
      </c>
      <c r="B26" s="2" t="s">
        <v>5</v>
      </c>
      <c r="C26" s="13">
        <f>+C22+1</f>
        <v>22</v>
      </c>
      <c r="D26" s="3">
        <v>0</v>
      </c>
      <c r="E26" s="8" t="s">
        <v>960</v>
      </c>
      <c r="F26" s="5" t="s">
        <v>28</v>
      </c>
      <c r="G26" s="3">
        <v>2000</v>
      </c>
      <c r="H26" s="3" t="s">
        <v>1208</v>
      </c>
      <c r="I26" s="11" t="s">
        <v>1976</v>
      </c>
      <c r="J26" s="11">
        <v>444000</v>
      </c>
    </row>
    <row r="27" spans="1:10" x14ac:dyDescent="0.25">
      <c r="A27" s="2" t="s">
        <v>1240</v>
      </c>
      <c r="B27" s="2" t="s">
        <v>5</v>
      </c>
      <c r="C27" s="13">
        <v>25</v>
      </c>
      <c r="D27" s="3">
        <v>0</v>
      </c>
      <c r="E27" s="8" t="s">
        <v>967</v>
      </c>
      <c r="F27" s="5" t="s">
        <v>29</v>
      </c>
      <c r="G27" s="3">
        <v>1983</v>
      </c>
      <c r="H27" s="3" t="s">
        <v>1208</v>
      </c>
      <c r="I27" s="11" t="s">
        <v>1976</v>
      </c>
      <c r="J27" s="11">
        <v>380000</v>
      </c>
    </row>
    <row r="28" spans="1:10" x14ac:dyDescent="0.25">
      <c r="A28" s="2" t="s">
        <v>1241</v>
      </c>
      <c r="B28" s="2" t="s">
        <v>5</v>
      </c>
      <c r="C28" s="13">
        <v>29</v>
      </c>
      <c r="D28" s="3">
        <v>0</v>
      </c>
      <c r="E28" s="8" t="s">
        <v>968</v>
      </c>
      <c r="F28" s="5" t="s">
        <v>30</v>
      </c>
      <c r="G28" s="3">
        <v>1983</v>
      </c>
      <c r="H28" s="3" t="s">
        <v>1992</v>
      </c>
      <c r="I28" s="11" t="s">
        <v>1202</v>
      </c>
      <c r="J28" s="11">
        <v>62000</v>
      </c>
    </row>
    <row r="29" spans="1:10" x14ac:dyDescent="0.25">
      <c r="A29" s="2" t="s">
        <v>1242</v>
      </c>
      <c r="B29" s="2" t="s">
        <v>5</v>
      </c>
      <c r="C29" s="13">
        <f t="shared" si="0"/>
        <v>30</v>
      </c>
      <c r="D29" s="3">
        <v>0</v>
      </c>
      <c r="E29" s="8" t="s">
        <v>968</v>
      </c>
      <c r="F29" s="5" t="s">
        <v>31</v>
      </c>
      <c r="G29" s="3">
        <v>1983</v>
      </c>
      <c r="H29" s="3" t="s">
        <v>1212</v>
      </c>
      <c r="I29" s="11" t="s">
        <v>1976</v>
      </c>
      <c r="J29" s="11">
        <v>1700000</v>
      </c>
    </row>
    <row r="30" spans="1:10" x14ac:dyDescent="0.25">
      <c r="A30" s="2" t="s">
        <v>1243</v>
      </c>
      <c r="B30" s="2" t="s">
        <v>5</v>
      </c>
      <c r="C30" s="13">
        <f t="shared" si="0"/>
        <v>31</v>
      </c>
      <c r="D30" s="3">
        <v>0</v>
      </c>
      <c r="E30" s="8" t="s">
        <v>968</v>
      </c>
      <c r="F30" s="5" t="s">
        <v>32</v>
      </c>
      <c r="G30" s="3">
        <v>1983</v>
      </c>
      <c r="H30" s="3" t="s">
        <v>1212</v>
      </c>
      <c r="I30" s="11" t="s">
        <v>1976</v>
      </c>
      <c r="J30" s="11">
        <v>1700000</v>
      </c>
    </row>
    <row r="31" spans="1:10" x14ac:dyDescent="0.25">
      <c r="A31" s="2" t="s">
        <v>1244</v>
      </c>
      <c r="B31" s="2" t="s">
        <v>5</v>
      </c>
      <c r="C31" s="13">
        <v>53</v>
      </c>
      <c r="D31" s="3">
        <v>0</v>
      </c>
      <c r="E31" s="8" t="s">
        <v>969</v>
      </c>
      <c r="F31" s="5" t="s">
        <v>33</v>
      </c>
      <c r="G31" s="3">
        <v>1145</v>
      </c>
      <c r="H31" s="3" t="s">
        <v>1208</v>
      </c>
      <c r="I31" s="11" t="s">
        <v>1976</v>
      </c>
      <c r="J31" s="11">
        <v>200000</v>
      </c>
    </row>
    <row r="32" spans="1:10" x14ac:dyDescent="0.25">
      <c r="A32" s="2" t="s">
        <v>1245</v>
      </c>
      <c r="B32" s="2" t="s">
        <v>5</v>
      </c>
      <c r="C32" s="13">
        <f t="shared" si="0"/>
        <v>54</v>
      </c>
      <c r="D32" s="3">
        <v>0</v>
      </c>
      <c r="E32" s="8" t="s">
        <v>969</v>
      </c>
      <c r="F32" s="5" t="s">
        <v>34</v>
      </c>
      <c r="G32" s="3">
        <v>1983</v>
      </c>
      <c r="H32" s="3" t="s">
        <v>1208</v>
      </c>
      <c r="I32" s="11" t="s">
        <v>1976</v>
      </c>
      <c r="J32" s="11">
        <v>244000</v>
      </c>
    </row>
    <row r="33" spans="1:42" x14ac:dyDescent="0.25">
      <c r="A33" s="2" t="s">
        <v>1246</v>
      </c>
      <c r="B33" s="2" t="s">
        <v>5</v>
      </c>
      <c r="C33" s="13">
        <f t="shared" si="0"/>
        <v>55</v>
      </c>
      <c r="D33" s="3">
        <v>0</v>
      </c>
      <c r="E33" s="8" t="s">
        <v>969</v>
      </c>
      <c r="F33" s="5" t="s">
        <v>35</v>
      </c>
      <c r="G33" s="3">
        <v>1983</v>
      </c>
      <c r="H33" s="3" t="s">
        <v>1992</v>
      </c>
      <c r="I33" s="11" t="s">
        <v>1202</v>
      </c>
      <c r="J33" s="11">
        <v>62000</v>
      </c>
    </row>
    <row r="34" spans="1:42" x14ac:dyDescent="0.25">
      <c r="A34" s="2" t="s">
        <v>1247</v>
      </c>
      <c r="B34" s="2" t="s">
        <v>5</v>
      </c>
      <c r="C34" s="13">
        <v>60</v>
      </c>
      <c r="D34" s="3">
        <v>0</v>
      </c>
      <c r="E34" s="7" t="s">
        <v>36</v>
      </c>
      <c r="F34" s="5" t="s">
        <v>37</v>
      </c>
      <c r="G34" s="3">
        <v>1983</v>
      </c>
      <c r="H34" s="3" t="s">
        <v>1212</v>
      </c>
      <c r="I34" s="11" t="s">
        <v>1976</v>
      </c>
      <c r="J34" s="11">
        <v>2633000</v>
      </c>
    </row>
    <row r="35" spans="1:42" x14ac:dyDescent="0.25">
      <c r="A35" s="2" t="s">
        <v>1248</v>
      </c>
      <c r="B35" s="2" t="s">
        <v>5</v>
      </c>
      <c r="C35" s="13">
        <f t="shared" si="0"/>
        <v>61</v>
      </c>
      <c r="D35" s="3">
        <v>0</v>
      </c>
      <c r="E35" s="7" t="s">
        <v>36</v>
      </c>
      <c r="F35" s="5" t="s">
        <v>38</v>
      </c>
      <c r="G35" s="3">
        <v>1983</v>
      </c>
      <c r="H35" s="3" t="s">
        <v>1212</v>
      </c>
      <c r="I35" s="11" t="s">
        <v>1976</v>
      </c>
      <c r="J35" s="11">
        <v>380000</v>
      </c>
    </row>
    <row r="36" spans="1:42" x14ac:dyDescent="0.25">
      <c r="A36" s="2" t="s">
        <v>1249</v>
      </c>
      <c r="B36" s="2" t="s">
        <v>5</v>
      </c>
      <c r="C36" s="13">
        <v>64</v>
      </c>
      <c r="D36" s="3">
        <v>0</v>
      </c>
      <c r="E36" s="8" t="s">
        <v>970</v>
      </c>
      <c r="F36" s="5" t="s">
        <v>39</v>
      </c>
      <c r="G36" s="3">
        <v>1983</v>
      </c>
      <c r="H36" s="3" t="s">
        <v>1208</v>
      </c>
      <c r="I36" s="11" t="s">
        <v>1976</v>
      </c>
      <c r="J36" s="11">
        <v>375000</v>
      </c>
    </row>
    <row r="37" spans="1:42" x14ac:dyDescent="0.25">
      <c r="A37" s="2" t="s">
        <v>1250</v>
      </c>
      <c r="B37" s="2" t="s">
        <v>5</v>
      </c>
      <c r="C37" s="13">
        <f t="shared" ref="C37:C88" si="1">+C36+1</f>
        <v>65</v>
      </c>
      <c r="D37" s="3">
        <v>0</v>
      </c>
      <c r="E37" s="8" t="s">
        <v>971</v>
      </c>
      <c r="F37" s="5" t="s">
        <v>40</v>
      </c>
      <c r="G37" s="3">
        <v>1983</v>
      </c>
      <c r="H37" s="3" t="s">
        <v>1213</v>
      </c>
      <c r="I37" s="11" t="s">
        <v>1976</v>
      </c>
      <c r="J37" s="11">
        <v>1400000</v>
      </c>
    </row>
    <row r="38" spans="1:42" x14ac:dyDescent="0.25">
      <c r="A38" s="2" t="s">
        <v>1251</v>
      </c>
      <c r="B38" s="2" t="s">
        <v>5</v>
      </c>
      <c r="C38" s="13">
        <f t="shared" si="1"/>
        <v>66</v>
      </c>
      <c r="D38" s="3">
        <v>0</v>
      </c>
      <c r="E38" s="7" t="s">
        <v>41</v>
      </c>
      <c r="F38" s="5" t="s">
        <v>42</v>
      </c>
      <c r="G38" s="3">
        <v>1983</v>
      </c>
      <c r="H38" s="3" t="s">
        <v>1208</v>
      </c>
      <c r="I38" s="11" t="s">
        <v>1976</v>
      </c>
      <c r="J38" s="11">
        <v>486000</v>
      </c>
    </row>
    <row r="39" spans="1:42" x14ac:dyDescent="0.25">
      <c r="A39" s="2" t="s">
        <v>1252</v>
      </c>
      <c r="B39" s="2" t="s">
        <v>5</v>
      </c>
      <c r="C39" s="13">
        <f t="shared" si="1"/>
        <v>67</v>
      </c>
      <c r="D39" s="3">
        <v>0</v>
      </c>
      <c r="E39" s="7" t="s">
        <v>972</v>
      </c>
      <c r="F39" s="5" t="s">
        <v>43</v>
      </c>
      <c r="G39" s="3">
        <v>1983</v>
      </c>
      <c r="H39" s="3" t="s">
        <v>1208</v>
      </c>
      <c r="I39" s="11" t="s">
        <v>1976</v>
      </c>
      <c r="J39" s="11">
        <v>464000</v>
      </c>
    </row>
    <row r="40" spans="1:42" x14ac:dyDescent="0.25">
      <c r="A40" s="2" t="s">
        <v>1253</v>
      </c>
      <c r="B40" s="2" t="s">
        <v>5</v>
      </c>
      <c r="C40" s="13">
        <f t="shared" si="1"/>
        <v>68</v>
      </c>
      <c r="D40" s="3">
        <v>0</v>
      </c>
      <c r="E40" s="8" t="s">
        <v>973</v>
      </c>
      <c r="F40" s="5" t="s">
        <v>44</v>
      </c>
      <c r="G40" s="3">
        <v>1983</v>
      </c>
      <c r="H40" s="3" t="s">
        <v>1208</v>
      </c>
      <c r="I40" s="11" t="s">
        <v>1976</v>
      </c>
      <c r="J40" s="11">
        <v>380000</v>
      </c>
    </row>
    <row r="41" spans="1:42" x14ac:dyDescent="0.25">
      <c r="A41" s="2" t="s">
        <v>1254</v>
      </c>
      <c r="B41" s="2" t="s">
        <v>5</v>
      </c>
      <c r="C41" s="13">
        <f t="shared" si="1"/>
        <v>69</v>
      </c>
      <c r="D41" s="3">
        <v>0</v>
      </c>
      <c r="E41" s="8" t="s">
        <v>974</v>
      </c>
      <c r="F41" s="5" t="s">
        <v>45</v>
      </c>
      <c r="G41" s="3">
        <v>1983</v>
      </c>
      <c r="H41" s="3" t="s">
        <v>1208</v>
      </c>
      <c r="I41" s="11" t="s">
        <v>1976</v>
      </c>
      <c r="J41" s="11">
        <v>444000</v>
      </c>
    </row>
    <row r="42" spans="1:42" x14ac:dyDescent="0.25">
      <c r="A42" s="2" t="s">
        <v>1255</v>
      </c>
      <c r="B42" s="2" t="s">
        <v>5</v>
      </c>
      <c r="C42" s="13">
        <f t="shared" si="1"/>
        <v>70</v>
      </c>
      <c r="D42" s="3">
        <v>0</v>
      </c>
      <c r="E42" s="7" t="s">
        <v>975</v>
      </c>
      <c r="F42" s="5" t="s">
        <v>46</v>
      </c>
      <c r="G42" s="3">
        <v>1983</v>
      </c>
      <c r="H42" s="3" t="s">
        <v>1208</v>
      </c>
      <c r="I42" s="11" t="s">
        <v>1976</v>
      </c>
      <c r="J42" s="11">
        <v>380000</v>
      </c>
      <c r="AF42" t="s">
        <v>771</v>
      </c>
      <c r="AG42" t="s">
        <v>771</v>
      </c>
      <c r="AH42" t="s">
        <v>777</v>
      </c>
      <c r="AI42" t="s">
        <v>771</v>
      </c>
      <c r="AJ42">
        <v>20130709</v>
      </c>
      <c r="AK42" t="s">
        <v>772</v>
      </c>
      <c r="AL42" t="s">
        <v>773</v>
      </c>
      <c r="AM42">
        <v>1</v>
      </c>
      <c r="AN42">
        <v>0</v>
      </c>
      <c r="AO42">
        <v>7000000</v>
      </c>
      <c r="AP42" t="s">
        <v>774</v>
      </c>
    </row>
    <row r="43" spans="1:42" x14ac:dyDescent="0.25">
      <c r="A43" s="2" t="s">
        <v>1256</v>
      </c>
      <c r="B43" s="2" t="s">
        <v>5</v>
      </c>
      <c r="C43" s="13">
        <f t="shared" si="1"/>
        <v>71</v>
      </c>
      <c r="D43" s="3">
        <v>0</v>
      </c>
      <c r="E43" s="7" t="s">
        <v>976</v>
      </c>
      <c r="F43" s="5" t="s">
        <v>47</v>
      </c>
      <c r="G43" s="3">
        <v>1983</v>
      </c>
      <c r="H43" s="3" t="s">
        <v>1208</v>
      </c>
      <c r="I43" s="11" t="s">
        <v>1976</v>
      </c>
      <c r="J43" s="11">
        <v>273000</v>
      </c>
    </row>
    <row r="44" spans="1:42" x14ac:dyDescent="0.25">
      <c r="A44" s="2" t="s">
        <v>1257</v>
      </c>
      <c r="B44" s="2" t="s">
        <v>5</v>
      </c>
      <c r="C44" s="13">
        <f t="shared" si="1"/>
        <v>72</v>
      </c>
      <c r="D44" s="3">
        <v>0</v>
      </c>
      <c r="E44" s="8" t="s">
        <v>977</v>
      </c>
      <c r="F44" s="5" t="s">
        <v>48</v>
      </c>
      <c r="G44" s="3">
        <v>1983</v>
      </c>
      <c r="H44" s="3" t="s">
        <v>1992</v>
      </c>
      <c r="I44" s="11" t="s">
        <v>1202</v>
      </c>
      <c r="J44" s="11">
        <v>62000</v>
      </c>
    </row>
    <row r="45" spans="1:42" x14ac:dyDescent="0.25">
      <c r="A45" s="2" t="s">
        <v>1258</v>
      </c>
      <c r="B45" s="2" t="s">
        <v>5</v>
      </c>
      <c r="C45" s="13">
        <f t="shared" si="1"/>
        <v>73</v>
      </c>
      <c r="D45" s="3">
        <v>0</v>
      </c>
      <c r="E45" s="4" t="s">
        <v>978</v>
      </c>
      <c r="F45" s="5" t="s">
        <v>49</v>
      </c>
      <c r="G45" s="3">
        <v>1983</v>
      </c>
      <c r="H45" s="3" t="s">
        <v>1208</v>
      </c>
      <c r="I45" s="11" t="s">
        <v>1976</v>
      </c>
      <c r="J45" s="11">
        <v>273000</v>
      </c>
    </row>
    <row r="46" spans="1:42" x14ac:dyDescent="0.25">
      <c r="A46" s="2" t="s">
        <v>1259</v>
      </c>
      <c r="B46" s="2" t="s">
        <v>5</v>
      </c>
      <c r="C46" s="13">
        <f t="shared" si="1"/>
        <v>74</v>
      </c>
      <c r="D46" s="3">
        <v>0</v>
      </c>
      <c r="E46" s="7" t="s">
        <v>979</v>
      </c>
      <c r="F46" s="5" t="s">
        <v>50</v>
      </c>
      <c r="G46" s="3">
        <v>1983</v>
      </c>
      <c r="H46" s="3" t="s">
        <v>1992</v>
      </c>
      <c r="I46" s="11" t="s">
        <v>1202</v>
      </c>
      <c r="J46" s="11">
        <v>62000</v>
      </c>
    </row>
    <row r="47" spans="1:42" x14ac:dyDescent="0.25">
      <c r="A47" s="2" t="s">
        <v>1260</v>
      </c>
      <c r="B47" s="2" t="s">
        <v>5</v>
      </c>
      <c r="C47" s="13">
        <f t="shared" si="1"/>
        <v>75</v>
      </c>
      <c r="D47" s="3">
        <v>0</v>
      </c>
      <c r="E47" s="8" t="s">
        <v>976</v>
      </c>
      <c r="F47" s="5" t="s">
        <v>51</v>
      </c>
      <c r="G47" s="3">
        <v>1983</v>
      </c>
      <c r="H47" s="3" t="s">
        <v>1208</v>
      </c>
      <c r="I47" s="11" t="s">
        <v>1976</v>
      </c>
      <c r="J47" s="11">
        <v>464000</v>
      </c>
      <c r="AF47" t="s">
        <v>771</v>
      </c>
      <c r="AG47" t="s">
        <v>771</v>
      </c>
      <c r="AH47" t="s">
        <v>778</v>
      </c>
      <c r="AI47" t="s">
        <v>771</v>
      </c>
      <c r="AJ47">
        <v>20131015</v>
      </c>
      <c r="AK47" t="s">
        <v>772</v>
      </c>
      <c r="AL47" t="s">
        <v>773</v>
      </c>
      <c r="AM47">
        <v>1</v>
      </c>
      <c r="AN47">
        <v>0</v>
      </c>
      <c r="AO47">
        <v>7500000</v>
      </c>
      <c r="AP47" t="s">
        <v>774</v>
      </c>
    </row>
    <row r="48" spans="1:42" x14ac:dyDescent="0.25">
      <c r="A48" s="2" t="s">
        <v>1261</v>
      </c>
      <c r="B48" s="2" t="s">
        <v>5</v>
      </c>
      <c r="C48" s="13">
        <f t="shared" si="1"/>
        <v>76</v>
      </c>
      <c r="D48" s="3">
        <v>0</v>
      </c>
      <c r="E48" s="4" t="s">
        <v>980</v>
      </c>
      <c r="F48" s="5" t="s">
        <v>52</v>
      </c>
      <c r="G48" s="3">
        <v>1983</v>
      </c>
      <c r="H48" s="3" t="s">
        <v>1208</v>
      </c>
      <c r="I48" s="11" t="s">
        <v>1976</v>
      </c>
      <c r="J48" s="11">
        <v>273000</v>
      </c>
    </row>
    <row r="49" spans="1:10" x14ac:dyDescent="0.25">
      <c r="A49" s="2" t="s">
        <v>1262</v>
      </c>
      <c r="B49" s="2" t="s">
        <v>5</v>
      </c>
      <c r="C49" s="13">
        <f t="shared" si="1"/>
        <v>77</v>
      </c>
      <c r="D49" s="3">
        <v>0</v>
      </c>
      <c r="E49" s="8" t="s">
        <v>981</v>
      </c>
      <c r="F49" s="5" t="s">
        <v>53</v>
      </c>
      <c r="G49" s="3">
        <v>1983</v>
      </c>
      <c r="H49" s="3" t="s">
        <v>1208</v>
      </c>
      <c r="I49" s="11" t="s">
        <v>1976</v>
      </c>
      <c r="J49" s="11">
        <v>380000</v>
      </c>
    </row>
    <row r="50" spans="1:10" x14ac:dyDescent="0.25">
      <c r="A50" s="2" t="s">
        <v>1263</v>
      </c>
      <c r="B50" s="2" t="s">
        <v>5</v>
      </c>
      <c r="C50" s="13">
        <f t="shared" si="1"/>
        <v>78</v>
      </c>
      <c r="D50" s="3">
        <v>0</v>
      </c>
      <c r="E50" s="8" t="s">
        <v>982</v>
      </c>
      <c r="F50" s="5" t="s">
        <v>54</v>
      </c>
      <c r="G50" s="3">
        <v>2890</v>
      </c>
      <c r="H50" s="3" t="s">
        <v>1208</v>
      </c>
      <c r="I50" s="11" t="s">
        <v>1976</v>
      </c>
      <c r="J50" s="11">
        <v>1026000</v>
      </c>
    </row>
    <row r="51" spans="1:10" x14ac:dyDescent="0.25">
      <c r="A51" s="2" t="s">
        <v>1264</v>
      </c>
      <c r="B51" s="2" t="s">
        <v>5</v>
      </c>
      <c r="C51" s="13">
        <f t="shared" si="1"/>
        <v>79</v>
      </c>
      <c r="D51" s="3">
        <v>0</v>
      </c>
      <c r="E51" s="8" t="s">
        <v>983</v>
      </c>
      <c r="F51" s="5" t="s">
        <v>55</v>
      </c>
      <c r="G51" s="3">
        <v>1983</v>
      </c>
      <c r="H51" s="3" t="s">
        <v>1208</v>
      </c>
      <c r="I51" s="11" t="s">
        <v>1976</v>
      </c>
      <c r="J51" s="11">
        <v>453000</v>
      </c>
    </row>
    <row r="52" spans="1:10" x14ac:dyDescent="0.25">
      <c r="A52" s="2" t="s">
        <v>1265</v>
      </c>
      <c r="B52" s="2" t="s">
        <v>5</v>
      </c>
      <c r="C52" s="13">
        <f t="shared" si="1"/>
        <v>80</v>
      </c>
      <c r="D52" s="3">
        <v>0</v>
      </c>
      <c r="E52" s="8" t="s">
        <v>983</v>
      </c>
      <c r="F52" s="5" t="s">
        <v>56</v>
      </c>
      <c r="G52" s="3">
        <v>1983</v>
      </c>
      <c r="H52" s="3" t="s">
        <v>1208</v>
      </c>
      <c r="I52" s="11" t="s">
        <v>1976</v>
      </c>
      <c r="J52" s="11">
        <v>2000000</v>
      </c>
    </row>
    <row r="53" spans="1:10" x14ac:dyDescent="0.25">
      <c r="A53" s="2" t="s">
        <v>1266</v>
      </c>
      <c r="B53" s="2" t="s">
        <v>5</v>
      </c>
      <c r="C53" s="13">
        <v>89</v>
      </c>
      <c r="D53" s="3">
        <v>0</v>
      </c>
      <c r="E53" s="8" t="s">
        <v>57</v>
      </c>
      <c r="F53" s="5" t="s">
        <v>58</v>
      </c>
      <c r="G53" s="3">
        <v>1983</v>
      </c>
      <c r="H53" s="3" t="s">
        <v>1208</v>
      </c>
      <c r="I53" s="11" t="s">
        <v>1976</v>
      </c>
      <c r="J53" s="11">
        <v>1140000</v>
      </c>
    </row>
    <row r="54" spans="1:10" x14ac:dyDescent="0.25">
      <c r="A54" s="2" t="s">
        <v>1267</v>
      </c>
      <c r="B54" s="2" t="s">
        <v>5</v>
      </c>
      <c r="C54" s="13">
        <f t="shared" si="1"/>
        <v>90</v>
      </c>
      <c r="D54" s="3">
        <v>0</v>
      </c>
      <c r="E54" s="8" t="s">
        <v>57</v>
      </c>
      <c r="F54" s="5" t="s">
        <v>59</v>
      </c>
      <c r="G54" s="3">
        <v>1983</v>
      </c>
      <c r="H54" s="3" t="s">
        <v>1212</v>
      </c>
      <c r="I54" s="11" t="s">
        <v>1976</v>
      </c>
      <c r="J54" s="11">
        <v>2250000</v>
      </c>
    </row>
    <row r="55" spans="1:10" x14ac:dyDescent="0.25">
      <c r="A55" s="2" t="s">
        <v>1268</v>
      </c>
      <c r="B55" s="2" t="s">
        <v>5</v>
      </c>
      <c r="C55" s="13">
        <f t="shared" si="1"/>
        <v>91</v>
      </c>
      <c r="D55" s="3">
        <v>0</v>
      </c>
      <c r="E55" s="8" t="s">
        <v>984</v>
      </c>
      <c r="F55" s="5" t="s">
        <v>60</v>
      </c>
      <c r="G55" s="3">
        <v>1983</v>
      </c>
      <c r="H55" s="3" t="s">
        <v>1212</v>
      </c>
      <c r="I55" s="11" t="s">
        <v>1976</v>
      </c>
      <c r="J55" s="11">
        <v>273000</v>
      </c>
    </row>
    <row r="56" spans="1:10" x14ac:dyDescent="0.25">
      <c r="A56" s="2" t="s">
        <v>1269</v>
      </c>
      <c r="B56" s="2" t="s">
        <v>5</v>
      </c>
      <c r="C56" s="13">
        <f t="shared" si="1"/>
        <v>92</v>
      </c>
      <c r="D56" s="3">
        <v>0</v>
      </c>
      <c r="E56" s="8" t="s">
        <v>985</v>
      </c>
      <c r="F56" s="5" t="s">
        <v>61</v>
      </c>
      <c r="G56" s="3">
        <v>1983</v>
      </c>
      <c r="H56" s="3" t="s">
        <v>1208</v>
      </c>
      <c r="I56" s="11" t="s">
        <v>1976</v>
      </c>
      <c r="J56" s="11">
        <v>273000</v>
      </c>
    </row>
    <row r="57" spans="1:10" x14ac:dyDescent="0.25">
      <c r="A57" s="2" t="s">
        <v>1270</v>
      </c>
      <c r="B57" s="2" t="s">
        <v>5</v>
      </c>
      <c r="C57" s="13">
        <v>95</v>
      </c>
      <c r="D57" s="3">
        <v>0</v>
      </c>
      <c r="E57" s="8" t="s">
        <v>986</v>
      </c>
      <c r="F57" s="5" t="s">
        <v>62</v>
      </c>
      <c r="G57" s="3">
        <v>1983</v>
      </c>
      <c r="H57" s="3" t="s">
        <v>1208</v>
      </c>
      <c r="I57" s="11" t="s">
        <v>1976</v>
      </c>
      <c r="J57" s="11">
        <v>444000</v>
      </c>
    </row>
    <row r="58" spans="1:10" x14ac:dyDescent="0.25">
      <c r="A58" s="2" t="s">
        <v>1271</v>
      </c>
      <c r="B58" s="2" t="s">
        <v>5</v>
      </c>
      <c r="C58" s="13">
        <f t="shared" si="1"/>
        <v>96</v>
      </c>
      <c r="D58" s="3">
        <v>0</v>
      </c>
      <c r="E58" s="7" t="s">
        <v>63</v>
      </c>
      <c r="F58" s="5" t="s">
        <v>64</v>
      </c>
      <c r="G58" s="3">
        <v>672</v>
      </c>
      <c r="H58" s="3" t="s">
        <v>1208</v>
      </c>
      <c r="I58" s="11" t="s">
        <v>1976</v>
      </c>
      <c r="J58" s="11">
        <v>380000</v>
      </c>
    </row>
    <row r="59" spans="1:10" x14ac:dyDescent="0.25">
      <c r="A59" s="2" t="s">
        <v>1272</v>
      </c>
      <c r="B59" s="2" t="s">
        <v>5</v>
      </c>
      <c r="C59" s="13">
        <v>96</v>
      </c>
      <c r="D59" s="3">
        <v>1</v>
      </c>
      <c r="E59" s="7" t="s">
        <v>987</v>
      </c>
      <c r="F59" s="5" t="s">
        <v>64</v>
      </c>
      <c r="G59" s="3">
        <v>661</v>
      </c>
      <c r="H59" s="3" t="s">
        <v>1208</v>
      </c>
      <c r="I59" s="11" t="s">
        <v>1976</v>
      </c>
      <c r="J59" s="11">
        <v>453000</v>
      </c>
    </row>
    <row r="60" spans="1:10" x14ac:dyDescent="0.25">
      <c r="A60" s="2" t="s">
        <v>1273</v>
      </c>
      <c r="B60" s="2" t="s">
        <v>5</v>
      </c>
      <c r="C60" s="13">
        <v>96</v>
      </c>
      <c r="D60" s="3">
        <v>2</v>
      </c>
      <c r="E60" s="7" t="s">
        <v>65</v>
      </c>
      <c r="F60" s="5" t="s">
        <v>64</v>
      </c>
      <c r="G60" s="3">
        <v>650</v>
      </c>
      <c r="H60" s="3" t="s">
        <v>1208</v>
      </c>
      <c r="I60" s="11" t="s">
        <v>1976</v>
      </c>
      <c r="J60" s="11">
        <v>380000</v>
      </c>
    </row>
    <row r="61" spans="1:10" x14ac:dyDescent="0.25">
      <c r="A61" s="2" t="s">
        <v>1274</v>
      </c>
      <c r="B61" s="2" t="s">
        <v>5</v>
      </c>
      <c r="C61" s="13">
        <v>97</v>
      </c>
      <c r="D61" s="3">
        <v>0</v>
      </c>
      <c r="E61" s="7" t="s">
        <v>823</v>
      </c>
      <c r="F61" s="5" t="s">
        <v>1199</v>
      </c>
      <c r="G61" s="3">
        <v>1988</v>
      </c>
      <c r="H61" s="3" t="s">
        <v>1208</v>
      </c>
      <c r="I61" s="11" t="s">
        <v>1976</v>
      </c>
      <c r="J61" s="11">
        <v>1026000</v>
      </c>
    </row>
    <row r="62" spans="1:10" x14ac:dyDescent="0.25">
      <c r="A62" s="2" t="s">
        <v>1274</v>
      </c>
      <c r="B62" s="2" t="s">
        <v>5</v>
      </c>
      <c r="C62" s="13">
        <f>+C58+1</f>
        <v>97</v>
      </c>
      <c r="D62" s="3" t="s">
        <v>66</v>
      </c>
      <c r="E62" s="6" t="s">
        <v>865</v>
      </c>
      <c r="F62" s="5" t="s">
        <v>67</v>
      </c>
      <c r="G62" s="3">
        <v>88</v>
      </c>
      <c r="H62" s="3" t="s">
        <v>1208</v>
      </c>
      <c r="I62" s="11" t="s">
        <v>1976</v>
      </c>
      <c r="J62" s="11">
        <v>391000</v>
      </c>
    </row>
    <row r="63" spans="1:10" x14ac:dyDescent="0.25">
      <c r="A63" s="2" t="s">
        <v>1274</v>
      </c>
      <c r="B63" s="2" t="s">
        <v>5</v>
      </c>
      <c r="C63" s="13">
        <f>+C59+1</f>
        <v>97</v>
      </c>
      <c r="D63" s="3" t="s">
        <v>68</v>
      </c>
      <c r="E63" s="6" t="s">
        <v>865</v>
      </c>
      <c r="F63" s="5" t="s">
        <v>67</v>
      </c>
      <c r="G63" s="3">
        <v>87</v>
      </c>
      <c r="H63" s="3" t="s">
        <v>1208</v>
      </c>
      <c r="I63" s="11" t="s">
        <v>1976</v>
      </c>
      <c r="J63" s="11">
        <v>391000</v>
      </c>
    </row>
    <row r="64" spans="1:10" x14ac:dyDescent="0.25">
      <c r="A64" s="2" t="s">
        <v>1274</v>
      </c>
      <c r="B64" s="2" t="s">
        <v>5</v>
      </c>
      <c r="C64" s="13">
        <f>+C60+1</f>
        <v>97</v>
      </c>
      <c r="D64" s="3" t="s">
        <v>69</v>
      </c>
      <c r="E64" s="6" t="s">
        <v>865</v>
      </c>
      <c r="F64" s="5" t="s">
        <v>67</v>
      </c>
      <c r="G64" s="3">
        <v>87</v>
      </c>
      <c r="H64" s="3" t="s">
        <v>1208</v>
      </c>
      <c r="I64" s="11" t="s">
        <v>1976</v>
      </c>
      <c r="J64" s="11">
        <v>391000</v>
      </c>
    </row>
    <row r="65" spans="1:10" x14ac:dyDescent="0.25">
      <c r="A65" s="2" t="s">
        <v>1274</v>
      </c>
      <c r="B65" s="2" t="s">
        <v>5</v>
      </c>
      <c r="C65" s="13">
        <v>97</v>
      </c>
      <c r="D65" s="3" t="s">
        <v>70</v>
      </c>
      <c r="E65" s="6" t="s">
        <v>865</v>
      </c>
      <c r="F65" s="5" t="s">
        <v>67</v>
      </c>
      <c r="G65" s="3">
        <v>58</v>
      </c>
      <c r="H65" s="3" t="s">
        <v>1208</v>
      </c>
      <c r="I65" s="11" t="s">
        <v>1976</v>
      </c>
      <c r="J65" s="11">
        <v>380000</v>
      </c>
    </row>
    <row r="66" spans="1:10" x14ac:dyDescent="0.25">
      <c r="A66" s="2" t="s">
        <v>1274</v>
      </c>
      <c r="B66" s="2" t="s">
        <v>5</v>
      </c>
      <c r="C66" s="13">
        <v>97</v>
      </c>
      <c r="D66" s="3" t="s">
        <v>71</v>
      </c>
      <c r="E66" s="6" t="s">
        <v>865</v>
      </c>
      <c r="F66" s="5" t="s">
        <v>67</v>
      </c>
      <c r="G66" s="3">
        <v>57</v>
      </c>
      <c r="H66" s="3" t="s">
        <v>1208</v>
      </c>
      <c r="I66" s="11" t="s">
        <v>1976</v>
      </c>
      <c r="J66" s="11">
        <v>380000</v>
      </c>
    </row>
    <row r="67" spans="1:10" x14ac:dyDescent="0.25">
      <c r="A67" s="2" t="s">
        <v>1274</v>
      </c>
      <c r="B67" s="2" t="s">
        <v>5</v>
      </c>
      <c r="C67" s="13">
        <v>97</v>
      </c>
      <c r="D67" s="3" t="s">
        <v>72</v>
      </c>
      <c r="E67" s="6" t="s">
        <v>865</v>
      </c>
      <c r="F67" s="5" t="s">
        <v>67</v>
      </c>
      <c r="G67" s="3">
        <v>59</v>
      </c>
      <c r="H67" s="3" t="s">
        <v>1208</v>
      </c>
      <c r="I67" s="11" t="s">
        <v>1976</v>
      </c>
      <c r="J67" s="11">
        <v>380000</v>
      </c>
    </row>
    <row r="68" spans="1:10" x14ac:dyDescent="0.25">
      <c r="A68" s="2" t="s">
        <v>1274</v>
      </c>
      <c r="B68" s="2" t="s">
        <v>5</v>
      </c>
      <c r="C68" s="13">
        <v>97</v>
      </c>
      <c r="D68" s="3" t="s">
        <v>73</v>
      </c>
      <c r="E68" s="6" t="s">
        <v>865</v>
      </c>
      <c r="F68" s="5" t="s">
        <v>67</v>
      </c>
      <c r="G68" s="3">
        <v>94</v>
      </c>
      <c r="H68" s="3" t="s">
        <v>1208</v>
      </c>
      <c r="I68" s="11" t="s">
        <v>1976</v>
      </c>
      <c r="J68" s="11">
        <v>398000</v>
      </c>
    </row>
    <row r="69" spans="1:10" x14ac:dyDescent="0.25">
      <c r="A69" s="2" t="s">
        <v>1274</v>
      </c>
      <c r="B69" s="2" t="s">
        <v>5</v>
      </c>
      <c r="C69" s="13">
        <v>97</v>
      </c>
      <c r="D69" s="3" t="s">
        <v>74</v>
      </c>
      <c r="E69" s="6" t="s">
        <v>865</v>
      </c>
      <c r="F69" s="5" t="s">
        <v>67</v>
      </c>
      <c r="G69" s="3">
        <v>39</v>
      </c>
      <c r="H69" s="3" t="s">
        <v>1208</v>
      </c>
      <c r="I69" s="11" t="s">
        <v>1976</v>
      </c>
      <c r="J69" s="11">
        <v>200000</v>
      </c>
    </row>
    <row r="70" spans="1:10" x14ac:dyDescent="0.25">
      <c r="A70" s="2" t="s">
        <v>1275</v>
      </c>
      <c r="B70" s="2" t="s">
        <v>5</v>
      </c>
      <c r="C70" s="13">
        <f>+C62+1</f>
        <v>98</v>
      </c>
      <c r="D70" s="3">
        <v>0</v>
      </c>
      <c r="E70" s="8" t="s">
        <v>988</v>
      </c>
      <c r="F70" s="5" t="s">
        <v>75</v>
      </c>
      <c r="G70" s="3">
        <v>1983</v>
      </c>
      <c r="H70" s="3" t="s">
        <v>1208</v>
      </c>
      <c r="I70" s="11" t="s">
        <v>1976</v>
      </c>
      <c r="J70" s="11">
        <v>273000</v>
      </c>
    </row>
    <row r="71" spans="1:10" x14ac:dyDescent="0.25">
      <c r="A71" s="2" t="s">
        <v>1276</v>
      </c>
      <c r="B71" s="2" t="s">
        <v>5</v>
      </c>
      <c r="C71" s="13">
        <f t="shared" si="1"/>
        <v>99</v>
      </c>
      <c r="D71" s="3">
        <v>0</v>
      </c>
      <c r="E71" s="4" t="s">
        <v>76</v>
      </c>
      <c r="F71" s="5" t="s">
        <v>77</v>
      </c>
      <c r="G71" s="3">
        <v>1983</v>
      </c>
      <c r="H71" s="3" t="s">
        <v>1209</v>
      </c>
      <c r="I71" s="11" t="s">
        <v>1976</v>
      </c>
      <c r="J71" s="11">
        <v>600000</v>
      </c>
    </row>
    <row r="72" spans="1:10" x14ac:dyDescent="0.25">
      <c r="A72" s="2" t="s">
        <v>1277</v>
      </c>
      <c r="B72" s="2" t="s">
        <v>5</v>
      </c>
      <c r="C72" s="13">
        <f t="shared" si="1"/>
        <v>100</v>
      </c>
      <c r="D72" s="3">
        <v>0</v>
      </c>
      <c r="E72" s="8" t="s">
        <v>989</v>
      </c>
      <c r="F72" s="5" t="s">
        <v>78</v>
      </c>
      <c r="G72" s="3">
        <v>1983</v>
      </c>
      <c r="H72" s="3" t="s">
        <v>1208</v>
      </c>
      <c r="I72" s="11" t="s">
        <v>1976</v>
      </c>
      <c r="J72" s="11">
        <v>380000</v>
      </c>
    </row>
    <row r="73" spans="1:10" x14ac:dyDescent="0.25">
      <c r="A73" s="2" t="s">
        <v>1278</v>
      </c>
      <c r="B73" s="2" t="s">
        <v>5</v>
      </c>
      <c r="C73" s="13">
        <f t="shared" si="1"/>
        <v>101</v>
      </c>
      <c r="D73" s="3">
        <v>0</v>
      </c>
      <c r="E73" s="7" t="s">
        <v>79</v>
      </c>
      <c r="F73" s="5" t="s">
        <v>80</v>
      </c>
      <c r="G73" s="3">
        <v>1983</v>
      </c>
      <c r="H73" s="3" t="s">
        <v>1212</v>
      </c>
      <c r="I73" s="11" t="s">
        <v>1202</v>
      </c>
      <c r="J73" s="11">
        <v>62000</v>
      </c>
    </row>
    <row r="74" spans="1:10" x14ac:dyDescent="0.25">
      <c r="A74" s="2" t="s">
        <v>1279</v>
      </c>
      <c r="B74" s="2" t="s">
        <v>5</v>
      </c>
      <c r="C74" s="13">
        <f t="shared" si="1"/>
        <v>102</v>
      </c>
      <c r="D74" s="3">
        <v>0</v>
      </c>
      <c r="E74" s="7" t="s">
        <v>79</v>
      </c>
      <c r="F74" s="5" t="s">
        <v>81</v>
      </c>
      <c r="G74" s="3">
        <v>1983</v>
      </c>
      <c r="H74" s="3" t="s">
        <v>1212</v>
      </c>
      <c r="I74" s="11" t="s">
        <v>1202</v>
      </c>
      <c r="J74" s="11">
        <v>62000</v>
      </c>
    </row>
    <row r="75" spans="1:10" x14ac:dyDescent="0.25">
      <c r="A75" s="2" t="s">
        <v>1280</v>
      </c>
      <c r="B75" s="2" t="s">
        <v>5</v>
      </c>
      <c r="C75" s="13">
        <v>105</v>
      </c>
      <c r="D75" s="3">
        <v>0</v>
      </c>
      <c r="E75" s="8" t="s">
        <v>990</v>
      </c>
      <c r="F75" s="5" t="s">
        <v>82</v>
      </c>
      <c r="G75" s="3">
        <v>1388</v>
      </c>
      <c r="H75" s="3" t="s">
        <v>1992</v>
      </c>
      <c r="I75" s="11" t="s">
        <v>1202</v>
      </c>
      <c r="J75" s="11">
        <v>40000</v>
      </c>
    </row>
    <row r="76" spans="1:10" x14ac:dyDescent="0.25">
      <c r="A76" s="2" t="s">
        <v>1281</v>
      </c>
      <c r="B76" s="2" t="s">
        <v>5</v>
      </c>
      <c r="C76" s="13">
        <f t="shared" si="1"/>
        <v>106</v>
      </c>
      <c r="D76" s="3">
        <v>0</v>
      </c>
      <c r="E76" s="8" t="s">
        <v>991</v>
      </c>
      <c r="F76" s="5" t="s">
        <v>83</v>
      </c>
      <c r="G76" s="3">
        <v>1388</v>
      </c>
      <c r="H76" s="3" t="s">
        <v>1992</v>
      </c>
      <c r="I76" s="11" t="s">
        <v>1202</v>
      </c>
      <c r="J76" s="11">
        <v>40000</v>
      </c>
    </row>
    <row r="77" spans="1:10" x14ac:dyDescent="0.25">
      <c r="A77" s="2" t="s">
        <v>1282</v>
      </c>
      <c r="B77" s="2" t="s">
        <v>5</v>
      </c>
      <c r="C77" s="13">
        <f t="shared" si="1"/>
        <v>107</v>
      </c>
      <c r="D77" s="3">
        <v>0</v>
      </c>
      <c r="E77" s="7" t="s">
        <v>992</v>
      </c>
      <c r="F77" s="5" t="s">
        <v>84</v>
      </c>
      <c r="G77" s="3">
        <v>1388</v>
      </c>
      <c r="H77" s="3" t="s">
        <v>1992</v>
      </c>
      <c r="I77" s="11" t="s">
        <v>1202</v>
      </c>
      <c r="J77" s="11">
        <v>40000</v>
      </c>
    </row>
    <row r="78" spans="1:10" x14ac:dyDescent="0.25">
      <c r="A78" s="2" t="s">
        <v>1283</v>
      </c>
      <c r="B78" s="2" t="s">
        <v>5</v>
      </c>
      <c r="C78" s="13">
        <f t="shared" si="1"/>
        <v>108</v>
      </c>
      <c r="D78" s="3">
        <v>0</v>
      </c>
      <c r="E78" s="8" t="s">
        <v>993</v>
      </c>
      <c r="F78" s="5" t="s">
        <v>85</v>
      </c>
      <c r="G78" s="3">
        <v>1388</v>
      </c>
      <c r="H78" s="3" t="s">
        <v>1208</v>
      </c>
      <c r="I78" s="11" t="s">
        <v>1976</v>
      </c>
      <c r="J78" s="11">
        <v>273000</v>
      </c>
    </row>
    <row r="79" spans="1:10" x14ac:dyDescent="0.25">
      <c r="A79" s="2" t="s">
        <v>1284</v>
      </c>
      <c r="B79" s="2" t="s">
        <v>5</v>
      </c>
      <c r="C79" s="13">
        <f t="shared" si="1"/>
        <v>109</v>
      </c>
      <c r="D79" s="3">
        <v>0</v>
      </c>
      <c r="E79" s="7" t="s">
        <v>41</v>
      </c>
      <c r="F79" s="5" t="s">
        <v>86</v>
      </c>
      <c r="G79" s="3">
        <v>1388</v>
      </c>
      <c r="H79" s="3" t="s">
        <v>1212</v>
      </c>
      <c r="I79" s="11" t="s">
        <v>1202</v>
      </c>
      <c r="J79" s="11">
        <v>40000</v>
      </c>
    </row>
    <row r="80" spans="1:10" x14ac:dyDescent="0.25">
      <c r="A80" s="2" t="s">
        <v>1285</v>
      </c>
      <c r="B80" s="2" t="s">
        <v>5</v>
      </c>
      <c r="C80" s="13">
        <f t="shared" si="1"/>
        <v>110</v>
      </c>
      <c r="D80" s="3">
        <v>0</v>
      </c>
      <c r="E80" s="7" t="s">
        <v>994</v>
      </c>
      <c r="F80" s="5" t="s">
        <v>87</v>
      </c>
      <c r="G80" s="3">
        <v>1388</v>
      </c>
      <c r="H80" s="3" t="s">
        <v>1208</v>
      </c>
      <c r="I80" s="11" t="s">
        <v>1976</v>
      </c>
      <c r="J80" s="11">
        <v>380000</v>
      </c>
    </row>
    <row r="81" spans="1:10" x14ac:dyDescent="0.25">
      <c r="A81" s="2" t="s">
        <v>1286</v>
      </c>
      <c r="B81" s="2" t="s">
        <v>5</v>
      </c>
      <c r="C81" s="13">
        <f t="shared" si="1"/>
        <v>111</v>
      </c>
      <c r="D81" s="3">
        <v>0</v>
      </c>
      <c r="E81" s="7" t="s">
        <v>995</v>
      </c>
      <c r="F81" s="5" t="s">
        <v>88</v>
      </c>
      <c r="G81" s="3">
        <v>1388</v>
      </c>
      <c r="H81" s="3" t="s">
        <v>1992</v>
      </c>
      <c r="I81" s="11" t="s">
        <v>1202</v>
      </c>
      <c r="J81" s="11">
        <v>40000</v>
      </c>
    </row>
    <row r="82" spans="1:10" x14ac:dyDescent="0.25">
      <c r="A82" s="2" t="s">
        <v>1287</v>
      </c>
      <c r="B82" s="2" t="s">
        <v>5</v>
      </c>
      <c r="C82" s="13">
        <f t="shared" si="1"/>
        <v>112</v>
      </c>
      <c r="D82" s="3">
        <v>0</v>
      </c>
      <c r="E82" s="8" t="s">
        <v>984</v>
      </c>
      <c r="F82" s="5" t="s">
        <v>89</v>
      </c>
      <c r="G82" s="3">
        <v>1388</v>
      </c>
      <c r="H82" s="3" t="s">
        <v>1212</v>
      </c>
      <c r="I82" s="11" t="s">
        <v>1976</v>
      </c>
      <c r="J82" s="11">
        <v>2440000</v>
      </c>
    </row>
    <row r="83" spans="1:10" x14ac:dyDescent="0.25">
      <c r="A83" s="2" t="s">
        <v>1288</v>
      </c>
      <c r="B83" s="2" t="s">
        <v>5</v>
      </c>
      <c r="C83" s="13">
        <f t="shared" si="1"/>
        <v>113</v>
      </c>
      <c r="D83" s="3">
        <v>0</v>
      </c>
      <c r="E83" s="8" t="s">
        <v>996</v>
      </c>
      <c r="F83" s="5" t="s">
        <v>90</v>
      </c>
      <c r="G83" s="3">
        <v>1388</v>
      </c>
      <c r="H83" s="3" t="s">
        <v>1208</v>
      </c>
      <c r="I83" s="11" t="s">
        <v>1976</v>
      </c>
      <c r="J83" s="11">
        <v>380000</v>
      </c>
    </row>
    <row r="84" spans="1:10" x14ac:dyDescent="0.25">
      <c r="A84" s="2" t="s">
        <v>1289</v>
      </c>
      <c r="B84" s="2" t="s">
        <v>5</v>
      </c>
      <c r="C84" s="13">
        <f t="shared" si="1"/>
        <v>114</v>
      </c>
      <c r="D84" s="3">
        <v>0</v>
      </c>
      <c r="E84" s="8" t="s">
        <v>997</v>
      </c>
      <c r="F84" s="5" t="s">
        <v>91</v>
      </c>
      <c r="G84" s="3">
        <v>1388</v>
      </c>
      <c r="H84" s="3" t="s">
        <v>1208</v>
      </c>
      <c r="I84" s="11" t="s">
        <v>1976</v>
      </c>
      <c r="J84" s="11">
        <v>380000</v>
      </c>
    </row>
    <row r="85" spans="1:10" x14ac:dyDescent="0.25">
      <c r="A85" s="2" t="s">
        <v>1290</v>
      </c>
      <c r="B85" s="2" t="s">
        <v>5</v>
      </c>
      <c r="C85" s="13">
        <f t="shared" si="1"/>
        <v>115</v>
      </c>
      <c r="D85" s="3">
        <v>0</v>
      </c>
      <c r="E85" s="8" t="s">
        <v>998</v>
      </c>
      <c r="F85" s="5" t="s">
        <v>92</v>
      </c>
      <c r="G85" s="3">
        <v>1388</v>
      </c>
      <c r="H85" s="3" t="s">
        <v>1208</v>
      </c>
      <c r="I85" s="11" t="s">
        <v>1976</v>
      </c>
      <c r="J85" s="11">
        <v>755000</v>
      </c>
    </row>
    <row r="86" spans="1:10" x14ac:dyDescent="0.25">
      <c r="A86" s="2" t="s">
        <v>1291</v>
      </c>
      <c r="B86" s="2" t="s">
        <v>5</v>
      </c>
      <c r="C86" s="13">
        <f t="shared" si="1"/>
        <v>116</v>
      </c>
      <c r="D86" s="3">
        <v>0</v>
      </c>
      <c r="E86" s="8" t="s">
        <v>999</v>
      </c>
      <c r="F86" s="5" t="s">
        <v>93</v>
      </c>
      <c r="G86" s="3">
        <v>1388</v>
      </c>
      <c r="H86" s="3" t="s">
        <v>1992</v>
      </c>
      <c r="I86" s="11" t="s">
        <v>1202</v>
      </c>
      <c r="J86" s="11">
        <v>40000</v>
      </c>
    </row>
    <row r="87" spans="1:10" x14ac:dyDescent="0.25">
      <c r="A87" s="2" t="s">
        <v>1292</v>
      </c>
      <c r="B87" s="2" t="s">
        <v>5</v>
      </c>
      <c r="C87" s="13">
        <f t="shared" si="1"/>
        <v>117</v>
      </c>
      <c r="D87" s="3">
        <v>0</v>
      </c>
      <c r="E87" s="8" t="s">
        <v>1000</v>
      </c>
      <c r="F87" s="5" t="s">
        <v>94</v>
      </c>
      <c r="G87" s="3">
        <v>1388</v>
      </c>
      <c r="H87" s="3" t="s">
        <v>1208</v>
      </c>
      <c r="I87" s="11" t="s">
        <v>1976</v>
      </c>
      <c r="J87" s="11">
        <v>380000</v>
      </c>
    </row>
    <row r="88" spans="1:10" x14ac:dyDescent="0.25">
      <c r="A88" s="2" t="s">
        <v>1293</v>
      </c>
      <c r="B88" s="2" t="s">
        <v>5</v>
      </c>
      <c r="C88" s="13">
        <f t="shared" si="1"/>
        <v>118</v>
      </c>
      <c r="D88" s="3">
        <v>0</v>
      </c>
      <c r="E88" s="8" t="s">
        <v>1001</v>
      </c>
      <c r="F88" s="5" t="s">
        <v>95</v>
      </c>
      <c r="G88" s="3">
        <v>1388</v>
      </c>
      <c r="H88" s="3" t="s">
        <v>1208</v>
      </c>
      <c r="I88" s="11" t="s">
        <v>1976</v>
      </c>
      <c r="J88" s="11">
        <v>380000</v>
      </c>
    </row>
    <row r="89" spans="1:10" x14ac:dyDescent="0.25">
      <c r="A89" s="2" t="s">
        <v>1294</v>
      </c>
      <c r="B89" s="2" t="s">
        <v>5</v>
      </c>
      <c r="C89" s="13">
        <v>121</v>
      </c>
      <c r="D89" s="3">
        <v>0</v>
      </c>
      <c r="E89" s="8" t="s">
        <v>1002</v>
      </c>
      <c r="F89" s="5" t="s">
        <v>96</v>
      </c>
      <c r="G89" s="3">
        <v>1388</v>
      </c>
      <c r="H89" s="3" t="s">
        <v>1208</v>
      </c>
      <c r="I89" s="11" t="s">
        <v>1976</v>
      </c>
      <c r="J89" s="11">
        <v>444000</v>
      </c>
    </row>
    <row r="90" spans="1:10" x14ac:dyDescent="0.25">
      <c r="A90" s="2" t="s">
        <v>1295</v>
      </c>
      <c r="B90" s="2" t="s">
        <v>5</v>
      </c>
      <c r="C90" s="13">
        <f t="shared" ref="C90:C135" si="2">+C89+1</f>
        <v>122</v>
      </c>
      <c r="D90" s="3">
        <v>0</v>
      </c>
      <c r="E90" s="8" t="s">
        <v>1002</v>
      </c>
      <c r="F90" s="5" t="s">
        <v>97</v>
      </c>
      <c r="G90" s="3">
        <v>1388</v>
      </c>
      <c r="H90" s="3" t="s">
        <v>1212</v>
      </c>
      <c r="I90" s="11" t="s">
        <v>1976</v>
      </c>
      <c r="J90" s="11">
        <v>380000</v>
      </c>
    </row>
    <row r="91" spans="1:10" x14ac:dyDescent="0.25">
      <c r="A91" s="2" t="s">
        <v>1296</v>
      </c>
      <c r="B91" s="2" t="s">
        <v>5</v>
      </c>
      <c r="C91" s="13">
        <f t="shared" si="2"/>
        <v>123</v>
      </c>
      <c r="D91" s="3">
        <v>0</v>
      </c>
      <c r="E91" s="8" t="s">
        <v>1003</v>
      </c>
      <c r="F91" s="5" t="s">
        <v>98</v>
      </c>
      <c r="G91" s="3">
        <v>1388</v>
      </c>
      <c r="H91" s="3" t="s">
        <v>1208</v>
      </c>
      <c r="I91" s="11" t="s">
        <v>1976</v>
      </c>
      <c r="J91" s="11">
        <v>1390000</v>
      </c>
    </row>
    <row r="92" spans="1:10" x14ac:dyDescent="0.25">
      <c r="A92" s="2" t="s">
        <v>1297</v>
      </c>
      <c r="B92" s="2" t="s">
        <v>5</v>
      </c>
      <c r="C92" s="13">
        <f t="shared" si="2"/>
        <v>124</v>
      </c>
      <c r="D92" s="3">
        <v>0</v>
      </c>
      <c r="E92" s="7" t="s">
        <v>99</v>
      </c>
      <c r="F92" s="5" t="s">
        <v>100</v>
      </c>
      <c r="G92" s="3">
        <v>1388</v>
      </c>
      <c r="H92" s="3" t="s">
        <v>1208</v>
      </c>
      <c r="I92" s="11" t="s">
        <v>1976</v>
      </c>
      <c r="J92" s="11">
        <v>380000</v>
      </c>
    </row>
    <row r="93" spans="1:10" x14ac:dyDescent="0.25">
      <c r="A93" s="2" t="s">
        <v>1298</v>
      </c>
      <c r="B93" s="2" t="s">
        <v>5</v>
      </c>
      <c r="C93" s="13">
        <f t="shared" si="2"/>
        <v>125</v>
      </c>
      <c r="D93" s="3">
        <v>0</v>
      </c>
      <c r="E93" s="4" t="s">
        <v>101</v>
      </c>
      <c r="F93" s="5" t="s">
        <v>102</v>
      </c>
      <c r="G93" s="3">
        <v>1388</v>
      </c>
      <c r="H93" s="3" t="s">
        <v>1208</v>
      </c>
      <c r="I93" s="11" t="s">
        <v>1976</v>
      </c>
      <c r="J93" s="11">
        <v>273000</v>
      </c>
    </row>
    <row r="94" spans="1:10" x14ac:dyDescent="0.25">
      <c r="A94" s="2" t="s">
        <v>1299</v>
      </c>
      <c r="B94" s="2" t="s">
        <v>5</v>
      </c>
      <c r="C94" s="13">
        <v>135</v>
      </c>
      <c r="D94" s="3">
        <v>0</v>
      </c>
      <c r="E94" s="4" t="s">
        <v>103</v>
      </c>
      <c r="F94" s="5" t="s">
        <v>104</v>
      </c>
      <c r="G94" s="3">
        <v>1506</v>
      </c>
      <c r="H94" s="3" t="s">
        <v>1212</v>
      </c>
      <c r="I94" s="11" t="s">
        <v>1976</v>
      </c>
      <c r="J94" s="11">
        <v>2080000</v>
      </c>
    </row>
    <row r="95" spans="1:10" x14ac:dyDescent="0.25">
      <c r="A95" s="2" t="s">
        <v>1300</v>
      </c>
      <c r="B95" s="2" t="s">
        <v>5</v>
      </c>
      <c r="C95" s="13">
        <f t="shared" si="2"/>
        <v>136</v>
      </c>
      <c r="D95" s="3">
        <v>0</v>
      </c>
      <c r="E95" s="4" t="s">
        <v>103</v>
      </c>
      <c r="F95" s="5" t="s">
        <v>105</v>
      </c>
      <c r="G95" s="3">
        <v>1091</v>
      </c>
      <c r="H95" s="3" t="s">
        <v>1212</v>
      </c>
      <c r="I95" s="11" t="s">
        <v>1202</v>
      </c>
      <c r="J95" s="11">
        <v>61000</v>
      </c>
    </row>
    <row r="96" spans="1:10" x14ac:dyDescent="0.25">
      <c r="A96" s="2" t="s">
        <v>1301</v>
      </c>
      <c r="B96" s="2" t="s">
        <v>5</v>
      </c>
      <c r="C96" s="13">
        <f t="shared" si="2"/>
        <v>137</v>
      </c>
      <c r="D96" s="3">
        <v>0</v>
      </c>
      <c r="E96" s="7" t="s">
        <v>41</v>
      </c>
      <c r="F96" s="5" t="s">
        <v>106</v>
      </c>
      <c r="G96" s="3">
        <v>1091</v>
      </c>
      <c r="H96" s="3" t="s">
        <v>1212</v>
      </c>
      <c r="I96" s="11" t="s">
        <v>1202</v>
      </c>
      <c r="J96" s="11">
        <v>40000</v>
      </c>
    </row>
    <row r="97" spans="1:10" x14ac:dyDescent="0.25">
      <c r="A97" s="2" t="s">
        <v>1302</v>
      </c>
      <c r="B97" s="2" t="s">
        <v>5</v>
      </c>
      <c r="C97" s="13">
        <f t="shared" si="2"/>
        <v>138</v>
      </c>
      <c r="D97" s="3">
        <v>0</v>
      </c>
      <c r="E97" s="7" t="s">
        <v>41</v>
      </c>
      <c r="F97" s="5" t="s">
        <v>107</v>
      </c>
      <c r="G97" s="3">
        <v>1388</v>
      </c>
      <c r="H97" s="3" t="s">
        <v>1212</v>
      </c>
      <c r="I97" s="11" t="s">
        <v>1202</v>
      </c>
      <c r="J97" s="11">
        <v>62000</v>
      </c>
    </row>
    <row r="98" spans="1:10" x14ac:dyDescent="0.25">
      <c r="A98" s="2" t="s">
        <v>1303</v>
      </c>
      <c r="B98" s="2" t="s">
        <v>5</v>
      </c>
      <c r="C98" s="13">
        <f t="shared" si="2"/>
        <v>139</v>
      </c>
      <c r="D98" s="3">
        <v>0</v>
      </c>
      <c r="E98" s="7" t="s">
        <v>41</v>
      </c>
      <c r="F98" s="5" t="s">
        <v>108</v>
      </c>
      <c r="G98" s="3">
        <v>1388</v>
      </c>
      <c r="H98" s="3" t="s">
        <v>1212</v>
      </c>
      <c r="I98" s="11" t="s">
        <v>1976</v>
      </c>
      <c r="J98" s="11">
        <v>2600000</v>
      </c>
    </row>
    <row r="99" spans="1:10" x14ac:dyDescent="0.25">
      <c r="A99" s="2" t="s">
        <v>1304</v>
      </c>
      <c r="B99" s="2" t="s">
        <v>5</v>
      </c>
      <c r="C99" s="13">
        <f t="shared" si="2"/>
        <v>140</v>
      </c>
      <c r="D99" s="3">
        <v>0</v>
      </c>
      <c r="E99" s="8" t="s">
        <v>1004</v>
      </c>
      <c r="F99" s="5" t="s">
        <v>109</v>
      </c>
      <c r="G99" s="3">
        <v>1388</v>
      </c>
      <c r="H99" s="3" t="s">
        <v>1212</v>
      </c>
      <c r="I99" s="11" t="s">
        <v>1202</v>
      </c>
      <c r="J99" s="11">
        <v>62000</v>
      </c>
    </row>
    <row r="100" spans="1:10" x14ac:dyDescent="0.25">
      <c r="A100" s="2" t="s">
        <v>1944</v>
      </c>
      <c r="B100" s="2" t="s">
        <v>5</v>
      </c>
      <c r="C100" s="13">
        <f t="shared" si="2"/>
        <v>141</v>
      </c>
      <c r="D100" s="3">
        <v>0</v>
      </c>
      <c r="E100" s="8" t="s">
        <v>1005</v>
      </c>
      <c r="F100" s="5" t="s">
        <v>1986</v>
      </c>
      <c r="G100" s="3">
        <v>1388</v>
      </c>
      <c r="H100" s="3" t="s">
        <v>1212</v>
      </c>
      <c r="I100" s="11" t="s">
        <v>1202</v>
      </c>
      <c r="J100" s="11">
        <v>273000</v>
      </c>
    </row>
    <row r="101" spans="1:10" x14ac:dyDescent="0.25">
      <c r="A101" s="2" t="s">
        <v>1305</v>
      </c>
      <c r="B101" s="2" t="s">
        <v>5</v>
      </c>
      <c r="C101" s="13">
        <f t="shared" si="2"/>
        <v>142</v>
      </c>
      <c r="D101" s="3">
        <v>0</v>
      </c>
      <c r="E101" s="4" t="s">
        <v>1006</v>
      </c>
      <c r="F101" s="5" t="s">
        <v>110</v>
      </c>
      <c r="G101" s="3">
        <v>1388</v>
      </c>
      <c r="H101" s="3" t="s">
        <v>1212</v>
      </c>
      <c r="I101" s="11" t="s">
        <v>1202</v>
      </c>
      <c r="J101" s="11">
        <v>62000</v>
      </c>
    </row>
    <row r="102" spans="1:10" x14ac:dyDescent="0.25">
      <c r="A102" s="2" t="s">
        <v>1306</v>
      </c>
      <c r="B102" s="2" t="s">
        <v>5</v>
      </c>
      <c r="C102" s="13">
        <f t="shared" si="2"/>
        <v>143</v>
      </c>
      <c r="D102" s="3">
        <v>0</v>
      </c>
      <c r="E102" s="7" t="s">
        <v>41</v>
      </c>
      <c r="F102" s="5" t="s">
        <v>752</v>
      </c>
      <c r="G102" s="3">
        <v>1388</v>
      </c>
      <c r="H102" s="3" t="s">
        <v>1212</v>
      </c>
      <c r="I102" s="11" t="s">
        <v>1202</v>
      </c>
      <c r="J102" s="11">
        <v>62000</v>
      </c>
    </row>
    <row r="103" spans="1:10" x14ac:dyDescent="0.25">
      <c r="A103" s="2" t="s">
        <v>1307</v>
      </c>
      <c r="B103" s="2" t="s">
        <v>5</v>
      </c>
      <c r="C103" s="13">
        <f t="shared" si="2"/>
        <v>144</v>
      </c>
      <c r="D103" s="3">
        <v>0</v>
      </c>
      <c r="E103" s="7" t="s">
        <v>41</v>
      </c>
      <c r="F103" s="5" t="s">
        <v>111</v>
      </c>
      <c r="G103" s="3">
        <v>1388</v>
      </c>
      <c r="H103" s="3" t="s">
        <v>1212</v>
      </c>
      <c r="I103" s="11" t="s">
        <v>1976</v>
      </c>
      <c r="J103" s="11">
        <v>1510000</v>
      </c>
    </row>
    <row r="104" spans="1:10" x14ac:dyDescent="0.25">
      <c r="A104" s="2" t="s">
        <v>1308</v>
      </c>
      <c r="B104" s="2" t="s">
        <v>5</v>
      </c>
      <c r="C104" s="13">
        <f t="shared" si="2"/>
        <v>145</v>
      </c>
      <c r="D104" s="3">
        <v>0</v>
      </c>
      <c r="E104" s="7" t="s">
        <v>41</v>
      </c>
      <c r="F104" s="5" t="s">
        <v>112</v>
      </c>
      <c r="G104" s="3">
        <v>694</v>
      </c>
      <c r="H104" s="3" t="s">
        <v>1212</v>
      </c>
      <c r="I104" s="11" t="s">
        <v>1976</v>
      </c>
      <c r="J104" s="11">
        <v>1350000</v>
      </c>
    </row>
    <row r="105" spans="1:10" x14ac:dyDescent="0.25">
      <c r="A105" s="2" t="s">
        <v>1309</v>
      </c>
      <c r="B105" s="2" t="s">
        <v>5</v>
      </c>
      <c r="C105" s="13">
        <f>+C104+1</f>
        <v>146</v>
      </c>
      <c r="D105" s="3">
        <v>0</v>
      </c>
      <c r="E105" s="7" t="s">
        <v>41</v>
      </c>
      <c r="F105" s="5" t="s">
        <v>113</v>
      </c>
      <c r="G105" s="3">
        <v>1388</v>
      </c>
      <c r="H105" s="3" t="s">
        <v>1212</v>
      </c>
      <c r="I105" s="11" t="s">
        <v>1976</v>
      </c>
      <c r="J105" s="11">
        <v>1550000</v>
      </c>
    </row>
    <row r="106" spans="1:10" x14ac:dyDescent="0.25">
      <c r="A106" s="2" t="s">
        <v>1310</v>
      </c>
      <c r="B106" s="2" t="s">
        <v>5</v>
      </c>
      <c r="C106" s="13">
        <f t="shared" si="2"/>
        <v>147</v>
      </c>
      <c r="D106" s="3">
        <v>0</v>
      </c>
      <c r="E106" s="7" t="s">
        <v>41</v>
      </c>
      <c r="F106" s="5" t="s">
        <v>114</v>
      </c>
      <c r="G106" s="3">
        <v>1388</v>
      </c>
      <c r="H106" s="3" t="s">
        <v>1212</v>
      </c>
      <c r="I106" s="11" t="s">
        <v>1976</v>
      </c>
      <c r="J106" s="11">
        <v>1550000</v>
      </c>
    </row>
    <row r="107" spans="1:10" x14ac:dyDescent="0.25">
      <c r="A107" s="2" t="s">
        <v>1311</v>
      </c>
      <c r="B107" s="2" t="s">
        <v>5</v>
      </c>
      <c r="C107" s="13">
        <f t="shared" si="2"/>
        <v>148</v>
      </c>
      <c r="D107" s="3">
        <v>0</v>
      </c>
      <c r="E107" s="7" t="s">
        <v>1007</v>
      </c>
      <c r="F107" s="5" t="s">
        <v>115</v>
      </c>
      <c r="G107" s="3">
        <v>1388</v>
      </c>
      <c r="H107" s="3" t="s">
        <v>1212</v>
      </c>
      <c r="I107" s="11" t="s">
        <v>1976</v>
      </c>
      <c r="J107" s="11">
        <v>380000</v>
      </c>
    </row>
    <row r="108" spans="1:10" x14ac:dyDescent="0.25">
      <c r="A108" s="2" t="s">
        <v>1312</v>
      </c>
      <c r="B108" s="2" t="s">
        <v>5</v>
      </c>
      <c r="C108" s="13">
        <f t="shared" si="2"/>
        <v>149</v>
      </c>
      <c r="D108" s="3">
        <v>0</v>
      </c>
      <c r="E108" s="7" t="s">
        <v>1008</v>
      </c>
      <c r="F108" s="5" t="s">
        <v>116</v>
      </c>
      <c r="G108" s="3">
        <v>1388</v>
      </c>
      <c r="H108" s="3" t="s">
        <v>1212</v>
      </c>
      <c r="I108" s="11" t="s">
        <v>1202</v>
      </c>
      <c r="J108" s="11">
        <v>62000</v>
      </c>
    </row>
    <row r="109" spans="1:10" x14ac:dyDescent="0.25">
      <c r="A109" s="2" t="s">
        <v>1314</v>
      </c>
      <c r="B109" s="2" t="s">
        <v>5</v>
      </c>
      <c r="C109" s="13">
        <f t="shared" si="2"/>
        <v>150</v>
      </c>
      <c r="D109" s="3">
        <v>0</v>
      </c>
      <c r="E109" s="8" t="s">
        <v>1009</v>
      </c>
      <c r="F109" s="5" t="s">
        <v>117</v>
      </c>
      <c r="G109" s="3">
        <v>694</v>
      </c>
      <c r="H109" s="3" t="s">
        <v>1212</v>
      </c>
      <c r="I109" s="11" t="s">
        <v>1976</v>
      </c>
      <c r="J109" s="11">
        <v>464000</v>
      </c>
    </row>
    <row r="110" spans="1:10" x14ac:dyDescent="0.25">
      <c r="A110" s="2" t="s">
        <v>1313</v>
      </c>
      <c r="B110" s="2" t="s">
        <v>5</v>
      </c>
      <c r="C110" s="13">
        <v>150</v>
      </c>
      <c r="D110" s="3">
        <v>1</v>
      </c>
      <c r="E110" s="8" t="s">
        <v>1010</v>
      </c>
      <c r="F110" s="5" t="s">
        <v>118</v>
      </c>
      <c r="G110" s="3">
        <v>694</v>
      </c>
      <c r="H110" s="3" t="s">
        <v>1212</v>
      </c>
      <c r="I110" s="11" t="s">
        <v>1976</v>
      </c>
      <c r="J110" s="11">
        <v>273000</v>
      </c>
    </row>
    <row r="111" spans="1:10" x14ac:dyDescent="0.25">
      <c r="A111" s="2" t="s">
        <v>1315</v>
      </c>
      <c r="B111" s="2" t="s">
        <v>5</v>
      </c>
      <c r="C111" s="13">
        <f>+C109+1</f>
        <v>151</v>
      </c>
      <c r="D111" s="3">
        <v>0</v>
      </c>
      <c r="E111" s="8" t="s">
        <v>1011</v>
      </c>
      <c r="F111" s="5" t="s">
        <v>119</v>
      </c>
      <c r="G111" s="3">
        <v>1388</v>
      </c>
      <c r="H111" s="3" t="s">
        <v>1212</v>
      </c>
      <c r="I111" s="11" t="s">
        <v>1976</v>
      </c>
      <c r="J111" s="11">
        <v>650000</v>
      </c>
    </row>
    <row r="112" spans="1:10" x14ac:dyDescent="0.25">
      <c r="A112" s="2" t="s">
        <v>1945</v>
      </c>
      <c r="B112" s="2" t="s">
        <v>5</v>
      </c>
      <c r="C112" s="13">
        <v>153</v>
      </c>
      <c r="D112" s="3">
        <v>0</v>
      </c>
      <c r="E112" s="8" t="s">
        <v>836</v>
      </c>
      <c r="F112" s="7" t="s">
        <v>1983</v>
      </c>
      <c r="G112" s="3">
        <v>1388</v>
      </c>
      <c r="H112" s="3" t="s">
        <v>1212</v>
      </c>
      <c r="I112" s="11" t="s">
        <v>1202</v>
      </c>
      <c r="J112" s="11">
        <v>62000</v>
      </c>
    </row>
    <row r="113" spans="1:10" x14ac:dyDescent="0.25">
      <c r="A113" s="2" t="s">
        <v>1946</v>
      </c>
      <c r="B113" s="2" t="s">
        <v>5</v>
      </c>
      <c r="C113" s="13">
        <f t="shared" si="2"/>
        <v>154</v>
      </c>
      <c r="D113" s="3">
        <v>0</v>
      </c>
      <c r="E113" s="8" t="s">
        <v>836</v>
      </c>
      <c r="F113" s="7" t="s">
        <v>1984</v>
      </c>
      <c r="G113" s="3">
        <v>1388</v>
      </c>
      <c r="H113" s="3" t="s">
        <v>1212</v>
      </c>
      <c r="I113" s="11" t="s">
        <v>1202</v>
      </c>
      <c r="J113" s="11">
        <v>62000</v>
      </c>
    </row>
    <row r="114" spans="1:10" x14ac:dyDescent="0.25">
      <c r="A114" s="2" t="s">
        <v>1316</v>
      </c>
      <c r="B114" s="2" t="s">
        <v>5</v>
      </c>
      <c r="C114" s="13">
        <f t="shared" si="2"/>
        <v>155</v>
      </c>
      <c r="D114" s="3">
        <v>0</v>
      </c>
      <c r="E114" s="4" t="s">
        <v>1012</v>
      </c>
      <c r="F114" s="5" t="s">
        <v>120</v>
      </c>
      <c r="G114" s="3">
        <v>1388</v>
      </c>
      <c r="H114" s="3" t="s">
        <v>1208</v>
      </c>
      <c r="I114" s="11" t="s">
        <v>1976</v>
      </c>
      <c r="J114" s="11">
        <v>464000</v>
      </c>
    </row>
    <row r="115" spans="1:10" x14ac:dyDescent="0.25">
      <c r="A115" s="2" t="s">
        <v>1317</v>
      </c>
      <c r="B115" s="2" t="s">
        <v>5</v>
      </c>
      <c r="C115" s="13">
        <f t="shared" si="2"/>
        <v>156</v>
      </c>
      <c r="D115" s="3">
        <v>0</v>
      </c>
      <c r="E115" s="7" t="s">
        <v>121</v>
      </c>
      <c r="F115" s="5" t="s">
        <v>122</v>
      </c>
      <c r="G115" s="3">
        <v>957</v>
      </c>
      <c r="H115" s="3" t="s">
        <v>1212</v>
      </c>
      <c r="I115" s="11" t="s">
        <v>1976</v>
      </c>
      <c r="J115" s="11">
        <v>1150000</v>
      </c>
    </row>
    <row r="116" spans="1:10" x14ac:dyDescent="0.25">
      <c r="A116" s="2" t="s">
        <v>1318</v>
      </c>
      <c r="B116" s="2" t="s">
        <v>5</v>
      </c>
      <c r="C116" s="13">
        <f t="shared" si="2"/>
        <v>157</v>
      </c>
      <c r="D116" s="3">
        <v>0</v>
      </c>
      <c r="E116" s="7" t="s">
        <v>1013</v>
      </c>
      <c r="F116" s="5" t="s">
        <v>123</v>
      </c>
      <c r="G116" s="3">
        <v>694</v>
      </c>
      <c r="H116" s="3" t="s">
        <v>1212</v>
      </c>
      <c r="I116" s="11" t="s">
        <v>1976</v>
      </c>
      <c r="J116" s="11">
        <v>600000</v>
      </c>
    </row>
    <row r="117" spans="1:10" x14ac:dyDescent="0.25">
      <c r="A117" s="2" t="s">
        <v>1319</v>
      </c>
      <c r="B117" s="2" t="s">
        <v>5</v>
      </c>
      <c r="C117" s="13">
        <v>157</v>
      </c>
      <c r="D117" s="3">
        <v>1</v>
      </c>
      <c r="E117" s="7" t="s">
        <v>41</v>
      </c>
      <c r="F117" s="5" t="s">
        <v>123</v>
      </c>
      <c r="G117" s="3">
        <v>694</v>
      </c>
      <c r="H117" s="3" t="s">
        <v>1212</v>
      </c>
      <c r="I117" s="11" t="s">
        <v>1976</v>
      </c>
      <c r="J117" s="11">
        <v>985000</v>
      </c>
    </row>
    <row r="118" spans="1:10" x14ac:dyDescent="0.25">
      <c r="A118" s="2" t="s">
        <v>1320</v>
      </c>
      <c r="B118" s="2" t="s">
        <v>5</v>
      </c>
      <c r="C118" s="13">
        <f>+C116+1</f>
        <v>158</v>
      </c>
      <c r="D118" s="3">
        <v>0</v>
      </c>
      <c r="E118" s="7" t="s">
        <v>41</v>
      </c>
      <c r="F118" s="5" t="s">
        <v>124</v>
      </c>
      <c r="G118" s="3">
        <v>1388</v>
      </c>
      <c r="H118" s="3" t="s">
        <v>1212</v>
      </c>
      <c r="I118" s="11" t="s">
        <v>1976</v>
      </c>
      <c r="J118" s="11">
        <v>1100000</v>
      </c>
    </row>
    <row r="119" spans="1:10" x14ac:dyDescent="0.25">
      <c r="A119" s="2" t="s">
        <v>1321</v>
      </c>
      <c r="B119" s="2" t="s">
        <v>5</v>
      </c>
      <c r="C119" s="13">
        <f t="shared" si="2"/>
        <v>159</v>
      </c>
      <c r="D119" s="3">
        <v>0</v>
      </c>
      <c r="E119" s="8" t="s">
        <v>1004</v>
      </c>
      <c r="F119" s="5" t="s">
        <v>125</v>
      </c>
      <c r="G119" s="3">
        <v>1388</v>
      </c>
      <c r="H119" s="3" t="s">
        <v>1212</v>
      </c>
      <c r="I119" s="11" t="s">
        <v>1976</v>
      </c>
      <c r="J119" s="11">
        <v>1350000</v>
      </c>
    </row>
    <row r="120" spans="1:10" x14ac:dyDescent="0.25">
      <c r="A120" s="2" t="s">
        <v>1322</v>
      </c>
      <c r="B120" s="2" t="s">
        <v>5</v>
      </c>
      <c r="C120" s="13">
        <f t="shared" si="2"/>
        <v>160</v>
      </c>
      <c r="D120" s="3">
        <v>0</v>
      </c>
      <c r="E120" s="8" t="s">
        <v>1004</v>
      </c>
      <c r="F120" s="5" t="s">
        <v>126</v>
      </c>
      <c r="G120" s="3">
        <v>694</v>
      </c>
      <c r="H120" s="3" t="s">
        <v>1212</v>
      </c>
      <c r="I120" s="11" t="s">
        <v>1976</v>
      </c>
      <c r="J120" s="11">
        <v>400000</v>
      </c>
    </row>
    <row r="121" spans="1:10" x14ac:dyDescent="0.25">
      <c r="A121" s="2" t="s">
        <v>1948</v>
      </c>
      <c r="B121" s="2" t="s">
        <v>5</v>
      </c>
      <c r="C121" s="13">
        <v>160</v>
      </c>
      <c r="D121" s="3">
        <v>1</v>
      </c>
      <c r="E121" s="8" t="s">
        <v>1005</v>
      </c>
      <c r="F121" s="5" t="s">
        <v>1985</v>
      </c>
      <c r="G121" s="3">
        <v>694</v>
      </c>
      <c r="H121" s="3" t="s">
        <v>1212</v>
      </c>
      <c r="I121" s="11" t="s">
        <v>1202</v>
      </c>
      <c r="J121" s="11">
        <v>136000</v>
      </c>
    </row>
    <row r="122" spans="1:10" x14ac:dyDescent="0.25">
      <c r="A122" s="2" t="s">
        <v>1947</v>
      </c>
      <c r="B122" s="2" t="s">
        <v>5</v>
      </c>
      <c r="C122" s="13">
        <v>161</v>
      </c>
      <c r="D122" s="3">
        <v>0</v>
      </c>
      <c r="E122" s="8" t="s">
        <v>837</v>
      </c>
      <c r="F122" s="5" t="s">
        <v>1985</v>
      </c>
      <c r="G122" s="3">
        <v>693</v>
      </c>
      <c r="H122" s="3" t="s">
        <v>1212</v>
      </c>
      <c r="I122" s="11" t="s">
        <v>1976</v>
      </c>
      <c r="J122" s="11">
        <v>2210000</v>
      </c>
    </row>
    <row r="123" spans="1:10" x14ac:dyDescent="0.25">
      <c r="A123" s="2" t="s">
        <v>1323</v>
      </c>
      <c r="B123" s="2" t="s">
        <v>5</v>
      </c>
      <c r="C123" s="13">
        <f>+C120+1</f>
        <v>161</v>
      </c>
      <c r="D123" s="3">
        <v>1</v>
      </c>
      <c r="E123" s="7" t="s">
        <v>1014</v>
      </c>
      <c r="F123" s="5" t="s">
        <v>127</v>
      </c>
      <c r="G123" s="3">
        <v>476</v>
      </c>
      <c r="H123" s="3" t="s">
        <v>1212</v>
      </c>
      <c r="I123" s="11" t="s">
        <v>1976</v>
      </c>
      <c r="J123" s="11">
        <v>980000</v>
      </c>
    </row>
    <row r="124" spans="1:10" x14ac:dyDescent="0.25">
      <c r="A124" s="2" t="s">
        <v>1324</v>
      </c>
      <c r="B124" s="2" t="s">
        <v>5</v>
      </c>
      <c r="C124" s="13">
        <f t="shared" si="2"/>
        <v>162</v>
      </c>
      <c r="D124" s="3">
        <v>0</v>
      </c>
      <c r="E124" s="8" t="s">
        <v>1015</v>
      </c>
      <c r="F124" s="5" t="s">
        <v>128</v>
      </c>
      <c r="G124" s="3">
        <v>1388</v>
      </c>
      <c r="H124" s="3" t="s">
        <v>1208</v>
      </c>
      <c r="I124" s="11" t="s">
        <v>1976</v>
      </c>
      <c r="J124" s="11">
        <v>273000</v>
      </c>
    </row>
    <row r="125" spans="1:10" x14ac:dyDescent="0.25">
      <c r="A125" s="2" t="s">
        <v>1325</v>
      </c>
      <c r="B125" s="2" t="s">
        <v>5</v>
      </c>
      <c r="C125" s="13">
        <f t="shared" si="2"/>
        <v>163</v>
      </c>
      <c r="D125" s="3">
        <v>0</v>
      </c>
      <c r="E125" s="7" t="s">
        <v>41</v>
      </c>
      <c r="F125" s="5" t="s">
        <v>129</v>
      </c>
      <c r="G125" s="3">
        <v>1388</v>
      </c>
      <c r="H125" s="3" t="s">
        <v>1212</v>
      </c>
      <c r="I125" s="11" t="s">
        <v>1976</v>
      </c>
      <c r="J125" s="11">
        <v>1250000</v>
      </c>
    </row>
    <row r="126" spans="1:10" x14ac:dyDescent="0.25">
      <c r="A126" s="2" t="s">
        <v>1326</v>
      </c>
      <c r="B126" s="2" t="s">
        <v>5</v>
      </c>
      <c r="C126" s="13">
        <f t="shared" si="2"/>
        <v>164</v>
      </c>
      <c r="D126" s="3">
        <v>0</v>
      </c>
      <c r="E126" s="7" t="s">
        <v>41</v>
      </c>
      <c r="F126" s="5" t="s">
        <v>130</v>
      </c>
      <c r="G126" s="3">
        <v>694</v>
      </c>
      <c r="H126" s="3" t="s">
        <v>1212</v>
      </c>
      <c r="I126" s="11" t="s">
        <v>1976</v>
      </c>
      <c r="J126" s="11">
        <v>1100000</v>
      </c>
    </row>
    <row r="127" spans="1:10" x14ac:dyDescent="0.25">
      <c r="A127" s="2" t="s">
        <v>1328</v>
      </c>
      <c r="B127" s="2" t="s">
        <v>5</v>
      </c>
      <c r="C127" s="13">
        <f>+C126+1</f>
        <v>165</v>
      </c>
      <c r="D127" s="3">
        <v>0</v>
      </c>
      <c r="E127" s="8" t="s">
        <v>1016</v>
      </c>
      <c r="F127" s="5" t="s">
        <v>131</v>
      </c>
      <c r="G127" s="3">
        <v>694</v>
      </c>
      <c r="H127" s="3" t="s">
        <v>1212</v>
      </c>
      <c r="I127" s="11" t="s">
        <v>1976</v>
      </c>
      <c r="J127" s="11">
        <v>1050000</v>
      </c>
    </row>
    <row r="128" spans="1:10" x14ac:dyDescent="0.25">
      <c r="A128" s="2" t="s">
        <v>1327</v>
      </c>
      <c r="B128" s="2" t="s">
        <v>5</v>
      </c>
      <c r="C128" s="13">
        <v>165</v>
      </c>
      <c r="D128" s="3">
        <v>1</v>
      </c>
      <c r="E128" s="7" t="s">
        <v>132</v>
      </c>
      <c r="F128" s="5" t="s">
        <v>131</v>
      </c>
      <c r="G128" s="3">
        <v>694</v>
      </c>
      <c r="H128" s="3" t="s">
        <v>1212</v>
      </c>
      <c r="I128" s="11" t="s">
        <v>1976</v>
      </c>
      <c r="J128" s="11">
        <v>1680000</v>
      </c>
    </row>
    <row r="129" spans="1:10" x14ac:dyDescent="0.25">
      <c r="A129" s="2" t="s">
        <v>1329</v>
      </c>
      <c r="B129" s="2" t="s">
        <v>5</v>
      </c>
      <c r="C129" s="15" t="s">
        <v>1987</v>
      </c>
      <c r="D129" s="3">
        <v>0</v>
      </c>
      <c r="E129" s="7" t="s">
        <v>1008</v>
      </c>
      <c r="F129" s="5" t="s">
        <v>133</v>
      </c>
      <c r="G129" s="3">
        <v>1388</v>
      </c>
      <c r="H129" s="3" t="s">
        <v>1212</v>
      </c>
      <c r="I129" s="11" t="s">
        <v>1976</v>
      </c>
      <c r="J129" s="11">
        <v>1550000</v>
      </c>
    </row>
    <row r="130" spans="1:10" x14ac:dyDescent="0.25">
      <c r="A130" s="2" t="s">
        <v>1949</v>
      </c>
      <c r="B130" s="2" t="s">
        <v>5</v>
      </c>
      <c r="C130" s="13">
        <f t="shared" si="2"/>
        <v>169</v>
      </c>
      <c r="D130" s="3">
        <v>0</v>
      </c>
      <c r="E130" s="7" t="s">
        <v>838</v>
      </c>
      <c r="F130" s="5" t="s">
        <v>134</v>
      </c>
      <c r="G130" s="3">
        <v>701</v>
      </c>
      <c r="H130" s="3" t="s">
        <v>1212</v>
      </c>
      <c r="I130" s="11" t="s">
        <v>1976</v>
      </c>
      <c r="J130" s="11">
        <v>1750000</v>
      </c>
    </row>
    <row r="131" spans="1:10" x14ac:dyDescent="0.25">
      <c r="A131" s="2" t="s">
        <v>1330</v>
      </c>
      <c r="B131" s="2" t="s">
        <v>5</v>
      </c>
      <c r="C131" s="13">
        <v>169</v>
      </c>
      <c r="D131" s="3">
        <v>1</v>
      </c>
      <c r="E131" s="8" t="s">
        <v>1010</v>
      </c>
      <c r="F131" s="5" t="s">
        <v>134</v>
      </c>
      <c r="G131" s="3">
        <v>694</v>
      </c>
      <c r="H131" s="3" t="s">
        <v>1212</v>
      </c>
      <c r="I131" s="11" t="s">
        <v>1976</v>
      </c>
      <c r="J131" s="11">
        <v>861000</v>
      </c>
    </row>
    <row r="132" spans="1:10" x14ac:dyDescent="0.25">
      <c r="A132" s="2" t="s">
        <v>1950</v>
      </c>
      <c r="B132" s="2" t="s">
        <v>5</v>
      </c>
      <c r="C132" s="13">
        <f>+C130+1</f>
        <v>170</v>
      </c>
      <c r="D132" s="3">
        <v>0</v>
      </c>
      <c r="E132" s="7" t="s">
        <v>121</v>
      </c>
      <c r="F132" s="5" t="s">
        <v>135</v>
      </c>
      <c r="G132" s="3">
        <v>1388</v>
      </c>
      <c r="H132" s="3" t="s">
        <v>1212</v>
      </c>
      <c r="I132" s="11" t="s">
        <v>1202</v>
      </c>
      <c r="J132" s="11">
        <v>62000</v>
      </c>
    </row>
    <row r="133" spans="1:10" x14ac:dyDescent="0.25">
      <c r="A133" s="2" t="s">
        <v>1331</v>
      </c>
      <c r="B133" s="2" t="s">
        <v>5</v>
      </c>
      <c r="C133" s="13">
        <v>172</v>
      </c>
      <c r="D133" s="3">
        <v>0</v>
      </c>
      <c r="E133" s="8" t="s">
        <v>1017</v>
      </c>
      <c r="F133" s="5" t="s">
        <v>136</v>
      </c>
      <c r="G133" s="3">
        <v>1388</v>
      </c>
      <c r="H133" s="3" t="s">
        <v>1212</v>
      </c>
      <c r="I133" s="11" t="s">
        <v>1976</v>
      </c>
      <c r="J133" s="11">
        <v>1710000</v>
      </c>
    </row>
    <row r="134" spans="1:10" x14ac:dyDescent="0.25">
      <c r="A134" s="2" t="s">
        <v>1951</v>
      </c>
      <c r="B134" s="2" t="s">
        <v>5</v>
      </c>
      <c r="C134" s="13">
        <f t="shared" si="2"/>
        <v>173</v>
      </c>
      <c r="D134" s="3">
        <v>0</v>
      </c>
      <c r="E134" s="8" t="s">
        <v>836</v>
      </c>
      <c r="F134" s="5" t="s">
        <v>155</v>
      </c>
      <c r="G134" s="3">
        <v>1388</v>
      </c>
      <c r="H134" s="3" t="s">
        <v>1212</v>
      </c>
      <c r="I134" s="11" t="s">
        <v>1202</v>
      </c>
      <c r="J134" s="11">
        <v>136000</v>
      </c>
    </row>
    <row r="135" spans="1:10" x14ac:dyDescent="0.25">
      <c r="A135" s="2" t="s">
        <v>1952</v>
      </c>
      <c r="B135" s="2" t="s">
        <v>5</v>
      </c>
      <c r="C135" s="13">
        <f t="shared" si="2"/>
        <v>174</v>
      </c>
      <c r="D135" s="3">
        <v>0</v>
      </c>
      <c r="E135" s="8" t="s">
        <v>836</v>
      </c>
      <c r="F135" s="5" t="s">
        <v>1988</v>
      </c>
      <c r="G135" s="3">
        <v>1388</v>
      </c>
      <c r="H135" s="3" t="s">
        <v>1212</v>
      </c>
      <c r="I135" s="11" t="s">
        <v>1202</v>
      </c>
      <c r="J135" s="11">
        <v>136000</v>
      </c>
    </row>
    <row r="136" spans="1:10" x14ac:dyDescent="0.25">
      <c r="A136" s="2" t="s">
        <v>1332</v>
      </c>
      <c r="B136" s="2" t="s">
        <v>5</v>
      </c>
      <c r="C136" s="13">
        <f t="shared" ref="C136:C151" si="3">+C135+1</f>
        <v>175</v>
      </c>
      <c r="D136" s="3">
        <v>0</v>
      </c>
      <c r="E136" s="4" t="s">
        <v>137</v>
      </c>
      <c r="F136" s="5" t="s">
        <v>138</v>
      </c>
      <c r="G136" s="3">
        <v>5352</v>
      </c>
      <c r="H136" s="3" t="s">
        <v>1212</v>
      </c>
      <c r="I136" s="11" t="s">
        <v>1976</v>
      </c>
      <c r="J136" s="11">
        <v>1350000</v>
      </c>
    </row>
    <row r="137" spans="1:10" x14ac:dyDescent="0.25">
      <c r="A137" s="2" t="s">
        <v>1334</v>
      </c>
      <c r="B137" s="2" t="s">
        <v>5</v>
      </c>
      <c r="C137" s="13">
        <f t="shared" si="3"/>
        <v>176</v>
      </c>
      <c r="D137" s="3">
        <v>0</v>
      </c>
      <c r="E137" s="7" t="s">
        <v>139</v>
      </c>
      <c r="F137" s="5" t="s">
        <v>140</v>
      </c>
      <c r="G137" s="3">
        <v>697</v>
      </c>
      <c r="H137" s="3" t="s">
        <v>1212</v>
      </c>
      <c r="I137" s="11" t="s">
        <v>1976</v>
      </c>
      <c r="J137" s="11">
        <v>1940000</v>
      </c>
    </row>
    <row r="138" spans="1:10" x14ac:dyDescent="0.25">
      <c r="A138" s="2" t="s">
        <v>1333</v>
      </c>
      <c r="B138" s="2" t="s">
        <v>5</v>
      </c>
      <c r="C138" s="13">
        <v>176</v>
      </c>
      <c r="D138" s="3">
        <v>1</v>
      </c>
      <c r="E138" s="7" t="s">
        <v>139</v>
      </c>
      <c r="F138" s="5" t="s">
        <v>141</v>
      </c>
      <c r="G138" s="3">
        <v>1285</v>
      </c>
      <c r="H138" s="3" t="s">
        <v>1208</v>
      </c>
      <c r="I138" s="11" t="s">
        <v>1976</v>
      </c>
      <c r="J138" s="11">
        <v>380000</v>
      </c>
    </row>
    <row r="139" spans="1:10" x14ac:dyDescent="0.25">
      <c r="A139" s="2" t="s">
        <v>1335</v>
      </c>
      <c r="B139" s="2" t="s">
        <v>5</v>
      </c>
      <c r="C139" s="13">
        <f>+C137+1</f>
        <v>177</v>
      </c>
      <c r="D139" s="3">
        <v>0</v>
      </c>
      <c r="E139" s="4" t="s">
        <v>142</v>
      </c>
      <c r="F139" s="5" t="s">
        <v>143</v>
      </c>
      <c r="G139" s="3">
        <v>547</v>
      </c>
      <c r="H139" s="3" t="s">
        <v>1212</v>
      </c>
      <c r="I139" s="11" t="s">
        <v>1976</v>
      </c>
      <c r="J139" s="11">
        <v>1400000</v>
      </c>
    </row>
    <row r="140" spans="1:10" x14ac:dyDescent="0.25">
      <c r="A140" s="2" t="s">
        <v>1336</v>
      </c>
      <c r="B140" s="2" t="s">
        <v>5</v>
      </c>
      <c r="C140" s="13">
        <v>177</v>
      </c>
      <c r="D140" s="3">
        <v>1</v>
      </c>
      <c r="E140" s="7" t="s">
        <v>1018</v>
      </c>
      <c r="F140" s="5" t="s">
        <v>140</v>
      </c>
      <c r="G140" s="3">
        <v>1437</v>
      </c>
      <c r="H140" s="3" t="s">
        <v>1212</v>
      </c>
      <c r="I140" s="11" t="s">
        <v>1976</v>
      </c>
      <c r="J140" s="11">
        <v>1026000</v>
      </c>
    </row>
    <row r="141" spans="1:10" x14ac:dyDescent="0.25">
      <c r="A141" s="2" t="s">
        <v>1337</v>
      </c>
      <c r="B141" s="2" t="s">
        <v>5</v>
      </c>
      <c r="C141" s="13">
        <v>180</v>
      </c>
      <c r="D141" s="3">
        <v>0</v>
      </c>
      <c r="E141" s="7" t="s">
        <v>144</v>
      </c>
      <c r="F141" s="5" t="s">
        <v>145</v>
      </c>
      <c r="G141" s="3">
        <v>1983</v>
      </c>
      <c r="H141" s="3" t="s">
        <v>1212</v>
      </c>
      <c r="I141" s="11" t="s">
        <v>1976</v>
      </c>
      <c r="J141" s="11">
        <v>1200000</v>
      </c>
    </row>
    <row r="142" spans="1:10" x14ac:dyDescent="0.25">
      <c r="A142" s="2" t="s">
        <v>1338</v>
      </c>
      <c r="B142" s="2" t="s">
        <v>5</v>
      </c>
      <c r="C142" s="13">
        <f t="shared" si="3"/>
        <v>181</v>
      </c>
      <c r="D142" s="3">
        <v>0</v>
      </c>
      <c r="E142" s="7" t="s">
        <v>146</v>
      </c>
      <c r="F142" s="5" t="s">
        <v>147</v>
      </c>
      <c r="G142" s="3">
        <v>1983</v>
      </c>
      <c r="H142" s="3" t="s">
        <v>1212</v>
      </c>
      <c r="I142" s="11" t="s">
        <v>1976</v>
      </c>
      <c r="J142" s="11">
        <v>2090000</v>
      </c>
    </row>
    <row r="143" spans="1:10" x14ac:dyDescent="0.25">
      <c r="A143" s="2" t="s">
        <v>1339</v>
      </c>
      <c r="B143" s="2" t="s">
        <v>5</v>
      </c>
      <c r="C143" s="13">
        <f t="shared" si="3"/>
        <v>182</v>
      </c>
      <c r="D143" s="3">
        <v>0</v>
      </c>
      <c r="E143" s="8" t="s">
        <v>1004</v>
      </c>
      <c r="F143" s="5" t="s">
        <v>148</v>
      </c>
      <c r="G143" s="3">
        <v>863</v>
      </c>
      <c r="H143" s="3" t="s">
        <v>1212</v>
      </c>
      <c r="I143" s="11" t="s">
        <v>1976</v>
      </c>
      <c r="J143" s="11">
        <v>1300000</v>
      </c>
    </row>
    <row r="144" spans="1:10" x14ac:dyDescent="0.25">
      <c r="A144" s="2" t="s">
        <v>1340</v>
      </c>
      <c r="B144" s="2" t="s">
        <v>5</v>
      </c>
      <c r="C144" s="13">
        <v>182</v>
      </c>
      <c r="D144" s="3">
        <v>1</v>
      </c>
      <c r="E144" s="7" t="s">
        <v>1019</v>
      </c>
      <c r="F144" s="5" t="s">
        <v>148</v>
      </c>
      <c r="G144" s="3">
        <v>1120</v>
      </c>
      <c r="H144" s="3" t="s">
        <v>1212</v>
      </c>
      <c r="I144" s="11" t="s">
        <v>1976</v>
      </c>
      <c r="J144" s="11">
        <v>960000</v>
      </c>
    </row>
    <row r="145" spans="1:42" x14ac:dyDescent="0.25">
      <c r="A145" s="2" t="s">
        <v>1341</v>
      </c>
      <c r="B145" s="2" t="s">
        <v>5</v>
      </c>
      <c r="C145" s="13">
        <f>+C143+1</f>
        <v>183</v>
      </c>
      <c r="D145" s="3">
        <v>0</v>
      </c>
      <c r="E145" s="8" t="s">
        <v>149</v>
      </c>
      <c r="F145" s="5" t="s">
        <v>150</v>
      </c>
      <c r="G145" s="3">
        <v>1983</v>
      </c>
      <c r="H145" s="3" t="s">
        <v>1212</v>
      </c>
      <c r="I145" s="11" t="s">
        <v>1976</v>
      </c>
      <c r="J145" s="11">
        <v>1200000</v>
      </c>
    </row>
    <row r="146" spans="1:42" x14ac:dyDescent="0.25">
      <c r="A146" s="2" t="s">
        <v>1342</v>
      </c>
      <c r="B146" s="2" t="s">
        <v>5</v>
      </c>
      <c r="C146" s="13">
        <f t="shared" si="3"/>
        <v>184</v>
      </c>
      <c r="D146" s="3">
        <v>0</v>
      </c>
      <c r="E146" s="7" t="s">
        <v>151</v>
      </c>
      <c r="F146" s="5" t="s">
        <v>152</v>
      </c>
      <c r="G146" s="3">
        <v>2855</v>
      </c>
      <c r="H146" s="3" t="s">
        <v>1215</v>
      </c>
      <c r="I146" s="11" t="s">
        <v>1976</v>
      </c>
      <c r="J146" s="11">
        <v>736000</v>
      </c>
    </row>
    <row r="147" spans="1:42" x14ac:dyDescent="0.25">
      <c r="A147" s="2" t="s">
        <v>1343</v>
      </c>
      <c r="B147" s="2" t="s">
        <v>5</v>
      </c>
      <c r="C147" s="13">
        <f t="shared" si="3"/>
        <v>185</v>
      </c>
      <c r="D147" s="3">
        <v>0</v>
      </c>
      <c r="E147" s="4" t="s">
        <v>137</v>
      </c>
      <c r="F147" s="5" t="s">
        <v>153</v>
      </c>
      <c r="G147" s="3">
        <v>1983</v>
      </c>
      <c r="H147" s="3" t="s">
        <v>1215</v>
      </c>
      <c r="I147" s="11" t="s">
        <v>1976</v>
      </c>
      <c r="J147" s="11">
        <v>1020000</v>
      </c>
    </row>
    <row r="148" spans="1:42" x14ac:dyDescent="0.25">
      <c r="A148" s="2" t="s">
        <v>1344</v>
      </c>
      <c r="B148" s="2" t="s">
        <v>5</v>
      </c>
      <c r="C148" s="13">
        <v>188</v>
      </c>
      <c r="D148" s="3">
        <v>0</v>
      </c>
      <c r="E148" s="4" t="s">
        <v>1020</v>
      </c>
      <c r="F148" s="5" t="s">
        <v>154</v>
      </c>
      <c r="G148" s="3">
        <v>1983</v>
      </c>
      <c r="H148" s="3" t="s">
        <v>1212</v>
      </c>
      <c r="I148" s="11" t="s">
        <v>1976</v>
      </c>
      <c r="J148" s="11">
        <v>2180000</v>
      </c>
    </row>
    <row r="149" spans="1:42" x14ac:dyDescent="0.25">
      <c r="A149" s="2" t="s">
        <v>1345</v>
      </c>
      <c r="B149" s="2" t="s">
        <v>5</v>
      </c>
      <c r="C149" s="13">
        <f>+C148+1</f>
        <v>189</v>
      </c>
      <c r="D149" s="3">
        <v>0</v>
      </c>
      <c r="E149" s="7" t="s">
        <v>1021</v>
      </c>
      <c r="F149" s="5" t="s">
        <v>155</v>
      </c>
      <c r="G149" s="3">
        <v>1983</v>
      </c>
      <c r="H149" s="3" t="s">
        <v>1212</v>
      </c>
      <c r="I149" s="11" t="s">
        <v>1976</v>
      </c>
      <c r="J149" s="11">
        <v>600000</v>
      </c>
    </row>
    <row r="150" spans="1:42" x14ac:dyDescent="0.25">
      <c r="A150" s="2" t="s">
        <v>1346</v>
      </c>
      <c r="B150" s="2" t="s">
        <v>5</v>
      </c>
      <c r="C150" s="13">
        <f t="shared" si="3"/>
        <v>190</v>
      </c>
      <c r="D150" s="3">
        <v>0</v>
      </c>
      <c r="E150" s="4" t="s">
        <v>1022</v>
      </c>
      <c r="F150" s="5" t="s">
        <v>156</v>
      </c>
      <c r="G150" s="3">
        <v>1983</v>
      </c>
      <c r="H150" s="3" t="s">
        <v>1992</v>
      </c>
      <c r="I150" s="11" t="s">
        <v>1202</v>
      </c>
      <c r="J150" s="11">
        <v>62000</v>
      </c>
    </row>
    <row r="151" spans="1:42" x14ac:dyDescent="0.25">
      <c r="A151" s="2" t="s">
        <v>1347</v>
      </c>
      <c r="B151" s="2" t="s">
        <v>5</v>
      </c>
      <c r="C151" s="13">
        <f t="shared" si="3"/>
        <v>191</v>
      </c>
      <c r="D151" s="3">
        <v>0</v>
      </c>
      <c r="E151" s="7" t="s">
        <v>157</v>
      </c>
      <c r="F151" s="5" t="s">
        <v>158</v>
      </c>
      <c r="G151" s="3">
        <v>1983</v>
      </c>
      <c r="H151" s="3" t="s">
        <v>1212</v>
      </c>
      <c r="I151" s="11" t="s">
        <v>1976</v>
      </c>
      <c r="J151" s="11">
        <v>1190000</v>
      </c>
    </row>
    <row r="152" spans="1:42" x14ac:dyDescent="0.25">
      <c r="A152" s="2" t="s">
        <v>1351</v>
      </c>
      <c r="B152" s="2" t="s">
        <v>5</v>
      </c>
      <c r="C152" s="13">
        <v>194</v>
      </c>
      <c r="D152" s="3">
        <v>0</v>
      </c>
      <c r="E152" s="7" t="s">
        <v>1023</v>
      </c>
      <c r="F152" s="5" t="s">
        <v>1989</v>
      </c>
      <c r="G152" s="3">
        <v>76</v>
      </c>
      <c r="H152" s="3" t="s">
        <v>1212</v>
      </c>
      <c r="I152" s="11" t="s">
        <v>1976</v>
      </c>
      <c r="J152" s="11">
        <v>1200</v>
      </c>
    </row>
    <row r="153" spans="1:42" x14ac:dyDescent="0.25">
      <c r="A153" s="2" t="s">
        <v>1349</v>
      </c>
      <c r="B153" s="2" t="s">
        <v>5</v>
      </c>
      <c r="C153" s="13">
        <v>194</v>
      </c>
      <c r="D153" s="3">
        <v>1</v>
      </c>
      <c r="E153" s="8" t="s">
        <v>1024</v>
      </c>
      <c r="F153" s="5" t="s">
        <v>159</v>
      </c>
      <c r="G153" s="3">
        <v>663</v>
      </c>
      <c r="H153" s="3" t="s">
        <v>1212</v>
      </c>
      <c r="I153" s="11" t="s">
        <v>1202</v>
      </c>
      <c r="J153" s="11">
        <v>38000</v>
      </c>
    </row>
    <row r="154" spans="1:42" x14ac:dyDescent="0.25">
      <c r="A154" s="2" t="s">
        <v>1348</v>
      </c>
      <c r="B154" s="2" t="s">
        <v>5</v>
      </c>
      <c r="C154" s="13">
        <v>194</v>
      </c>
      <c r="D154" s="3">
        <v>2</v>
      </c>
      <c r="E154" s="8" t="s">
        <v>1025</v>
      </c>
      <c r="F154" s="5" t="s">
        <v>159</v>
      </c>
      <c r="G154" s="3">
        <v>575</v>
      </c>
      <c r="H154" s="3" t="s">
        <v>1212</v>
      </c>
      <c r="I154" s="11" t="s">
        <v>1202</v>
      </c>
      <c r="J154" s="11">
        <v>38000</v>
      </c>
    </row>
    <row r="155" spans="1:42" x14ac:dyDescent="0.25">
      <c r="A155" s="2" t="s">
        <v>1953</v>
      </c>
      <c r="B155" s="2" t="s">
        <v>5</v>
      </c>
      <c r="C155" s="13">
        <v>194</v>
      </c>
      <c r="D155" s="3">
        <v>3</v>
      </c>
      <c r="E155" s="7" t="s">
        <v>840</v>
      </c>
      <c r="F155" s="5"/>
      <c r="G155" s="3"/>
      <c r="H155" s="3" t="s">
        <v>1992</v>
      </c>
      <c r="I155" s="11" t="s">
        <v>1202</v>
      </c>
      <c r="J155" s="11">
        <v>38000</v>
      </c>
    </row>
    <row r="156" spans="1:42" x14ac:dyDescent="0.25">
      <c r="A156" s="2" t="s">
        <v>1954</v>
      </c>
      <c r="B156" s="2" t="s">
        <v>5</v>
      </c>
      <c r="C156" s="13">
        <v>194</v>
      </c>
      <c r="D156" s="3">
        <v>4</v>
      </c>
      <c r="E156" s="7" t="s">
        <v>841</v>
      </c>
      <c r="F156" s="5"/>
      <c r="G156" s="3"/>
      <c r="H156" s="3" t="s">
        <v>1992</v>
      </c>
      <c r="I156" s="11" t="s">
        <v>1202</v>
      </c>
      <c r="J156" s="11">
        <v>38000</v>
      </c>
    </row>
    <row r="157" spans="1:42" x14ac:dyDescent="0.25">
      <c r="A157" s="2" t="s">
        <v>1350</v>
      </c>
      <c r="B157" s="2" t="s">
        <v>5</v>
      </c>
      <c r="C157" s="13">
        <v>194</v>
      </c>
      <c r="D157" s="3">
        <v>5</v>
      </c>
      <c r="E157" s="7" t="s">
        <v>841</v>
      </c>
      <c r="F157" s="5" t="s">
        <v>160</v>
      </c>
      <c r="G157" s="3">
        <v>620</v>
      </c>
      <c r="H157" s="3" t="s">
        <v>1212</v>
      </c>
      <c r="I157" s="11" t="s">
        <v>1202</v>
      </c>
      <c r="J157" s="11">
        <v>38000</v>
      </c>
    </row>
    <row r="158" spans="1:42" x14ac:dyDescent="0.25">
      <c r="A158" s="2" t="s">
        <v>1352</v>
      </c>
      <c r="B158" s="2" t="s">
        <v>5</v>
      </c>
      <c r="C158" s="13">
        <f>+C152+1</f>
        <v>195</v>
      </c>
      <c r="D158" s="3">
        <v>0</v>
      </c>
      <c r="E158" s="7" t="s">
        <v>1026</v>
      </c>
      <c r="F158" s="5" t="s">
        <v>161</v>
      </c>
      <c r="G158" s="3">
        <v>1960</v>
      </c>
      <c r="H158" s="3" t="s">
        <v>1212</v>
      </c>
      <c r="I158" s="11" t="s">
        <v>1202</v>
      </c>
      <c r="J158" s="11">
        <v>66000</v>
      </c>
    </row>
    <row r="159" spans="1:42" x14ac:dyDescent="0.25">
      <c r="A159" s="2" t="s">
        <v>1353</v>
      </c>
      <c r="B159" s="2" t="s">
        <v>5</v>
      </c>
      <c r="C159" s="13">
        <f t="shared" ref="C159:C219" si="4">+C158+1</f>
        <v>196</v>
      </c>
      <c r="D159" s="3">
        <v>0</v>
      </c>
      <c r="E159" s="7" t="s">
        <v>1027</v>
      </c>
      <c r="F159" s="5" t="s">
        <v>162</v>
      </c>
      <c r="G159" s="3">
        <v>1983</v>
      </c>
      <c r="H159" s="3" t="s">
        <v>1208</v>
      </c>
      <c r="I159" s="11" t="s">
        <v>1976</v>
      </c>
      <c r="J159" s="11">
        <v>136000</v>
      </c>
    </row>
    <row r="160" spans="1:42" x14ac:dyDescent="0.25">
      <c r="A160" s="2" t="s">
        <v>1354</v>
      </c>
      <c r="B160" s="2" t="s">
        <v>5</v>
      </c>
      <c r="C160" s="13">
        <f t="shared" si="4"/>
        <v>197</v>
      </c>
      <c r="D160" s="3">
        <v>0</v>
      </c>
      <c r="E160" s="7" t="s">
        <v>821</v>
      </c>
      <c r="F160" s="5" t="s">
        <v>164</v>
      </c>
      <c r="G160" s="3">
        <v>1983</v>
      </c>
      <c r="H160" s="3" t="s">
        <v>1212</v>
      </c>
      <c r="I160" s="11" t="s">
        <v>1202</v>
      </c>
      <c r="J160" s="11">
        <v>136000</v>
      </c>
      <c r="AF160" t="s">
        <v>779</v>
      </c>
      <c r="AG160" t="s">
        <v>771</v>
      </c>
      <c r="AH160" t="s">
        <v>780</v>
      </c>
      <c r="AI160" t="s">
        <v>771</v>
      </c>
      <c r="AJ160">
        <v>20131122</v>
      </c>
      <c r="AK160" t="s">
        <v>772</v>
      </c>
      <c r="AL160" t="s">
        <v>773</v>
      </c>
      <c r="AM160">
        <v>1</v>
      </c>
      <c r="AN160">
        <v>0</v>
      </c>
      <c r="AO160">
        <v>19700000</v>
      </c>
      <c r="AP160" t="s">
        <v>774</v>
      </c>
    </row>
    <row r="161" spans="1:42" x14ac:dyDescent="0.25">
      <c r="A161" s="2" t="s">
        <v>1355</v>
      </c>
      <c r="B161" s="2" t="s">
        <v>5</v>
      </c>
      <c r="C161" s="13">
        <v>200</v>
      </c>
      <c r="D161" s="3">
        <v>0</v>
      </c>
      <c r="E161" s="4" t="s">
        <v>165</v>
      </c>
      <c r="F161" s="5" t="s">
        <v>166</v>
      </c>
      <c r="G161" s="3">
        <v>1983</v>
      </c>
      <c r="H161" s="3" t="s">
        <v>1212</v>
      </c>
      <c r="I161" s="11" t="s">
        <v>1202</v>
      </c>
      <c r="J161" s="11">
        <v>66000</v>
      </c>
    </row>
    <row r="162" spans="1:42" x14ac:dyDescent="0.25">
      <c r="A162" s="2" t="s">
        <v>1356</v>
      </c>
      <c r="B162" s="2" t="s">
        <v>5</v>
      </c>
      <c r="C162" s="13">
        <f t="shared" si="4"/>
        <v>201</v>
      </c>
      <c r="D162" s="3">
        <v>0</v>
      </c>
      <c r="E162" s="8" t="s">
        <v>1004</v>
      </c>
      <c r="F162" s="5" t="s">
        <v>167</v>
      </c>
      <c r="G162" s="3">
        <v>992</v>
      </c>
      <c r="H162" s="3" t="s">
        <v>1212</v>
      </c>
      <c r="I162" s="11" t="s">
        <v>1976</v>
      </c>
      <c r="J162" s="11">
        <v>650000</v>
      </c>
    </row>
    <row r="163" spans="1:42" x14ac:dyDescent="0.25">
      <c r="A163" s="2" t="s">
        <v>1357</v>
      </c>
      <c r="B163" s="2" t="s">
        <v>5</v>
      </c>
      <c r="C163" s="13">
        <v>201</v>
      </c>
      <c r="D163" s="3">
        <v>1</v>
      </c>
      <c r="E163" s="8" t="s">
        <v>121</v>
      </c>
      <c r="F163" s="5" t="s">
        <v>167</v>
      </c>
      <c r="G163" s="3">
        <v>991</v>
      </c>
      <c r="H163" s="3" t="s">
        <v>1212</v>
      </c>
      <c r="I163" s="11" t="s">
        <v>1976</v>
      </c>
      <c r="J163" s="11">
        <v>273000</v>
      </c>
    </row>
    <row r="164" spans="1:42" x14ac:dyDescent="0.25">
      <c r="A164" s="2" t="s">
        <v>1358</v>
      </c>
      <c r="B164" s="2" t="s">
        <v>5</v>
      </c>
      <c r="C164" s="13">
        <f>+C162+1</f>
        <v>202</v>
      </c>
      <c r="D164" s="3">
        <v>0</v>
      </c>
      <c r="E164" s="7" t="s">
        <v>1028</v>
      </c>
      <c r="F164" s="5" t="s">
        <v>168</v>
      </c>
      <c r="G164" s="3">
        <v>830</v>
      </c>
      <c r="H164" s="3" t="s">
        <v>1212</v>
      </c>
      <c r="I164" s="11" t="s">
        <v>1976</v>
      </c>
      <c r="J164" s="11">
        <v>1200000</v>
      </c>
    </row>
    <row r="165" spans="1:42" x14ac:dyDescent="0.25">
      <c r="A165" s="2" t="s">
        <v>1359</v>
      </c>
      <c r="B165" s="2" t="s">
        <v>5</v>
      </c>
      <c r="C165" s="13">
        <v>202</v>
      </c>
      <c r="D165" s="3">
        <v>1</v>
      </c>
      <c r="E165" s="7" t="s">
        <v>139</v>
      </c>
      <c r="F165" s="5" t="s">
        <v>168</v>
      </c>
      <c r="G165" s="3">
        <v>1153</v>
      </c>
      <c r="H165" s="3" t="s">
        <v>1212</v>
      </c>
      <c r="I165" s="11" t="s">
        <v>1976</v>
      </c>
      <c r="J165" s="11">
        <v>930000</v>
      </c>
      <c r="AF165" t="s">
        <v>781</v>
      </c>
      <c r="AG165" t="s">
        <v>771</v>
      </c>
      <c r="AH165" t="s">
        <v>782</v>
      </c>
      <c r="AI165" t="s">
        <v>771</v>
      </c>
      <c r="AJ165">
        <v>20131125</v>
      </c>
      <c r="AK165" t="s">
        <v>772</v>
      </c>
      <c r="AL165" t="s">
        <v>773</v>
      </c>
      <c r="AM165">
        <v>1</v>
      </c>
      <c r="AN165">
        <v>0</v>
      </c>
      <c r="AO165">
        <v>20200001</v>
      </c>
      <c r="AP165" t="s">
        <v>774</v>
      </c>
    </row>
    <row r="166" spans="1:42" x14ac:dyDescent="0.25">
      <c r="A166" s="2" t="s">
        <v>1360</v>
      </c>
      <c r="B166" s="2" t="s">
        <v>5</v>
      </c>
      <c r="C166" s="13">
        <f>+C164+1</f>
        <v>203</v>
      </c>
      <c r="D166" s="3">
        <v>0</v>
      </c>
      <c r="E166" s="7" t="s">
        <v>139</v>
      </c>
      <c r="F166" s="5" t="s">
        <v>169</v>
      </c>
      <c r="G166" s="3">
        <v>1983</v>
      </c>
      <c r="H166" s="3" t="s">
        <v>1212</v>
      </c>
      <c r="I166" s="11" t="s">
        <v>1976</v>
      </c>
      <c r="J166" s="11">
        <v>550000</v>
      </c>
      <c r="AF166" t="s">
        <v>771</v>
      </c>
      <c r="AG166" t="s">
        <v>771</v>
      </c>
      <c r="AH166" t="s">
        <v>783</v>
      </c>
      <c r="AI166" t="s">
        <v>771</v>
      </c>
      <c r="AJ166">
        <v>20131125</v>
      </c>
      <c r="AK166" t="s">
        <v>772</v>
      </c>
      <c r="AL166" t="s">
        <v>773</v>
      </c>
      <c r="AM166">
        <v>1</v>
      </c>
      <c r="AN166">
        <v>0</v>
      </c>
      <c r="AO166">
        <v>20300000</v>
      </c>
      <c r="AP166" t="s">
        <v>774</v>
      </c>
    </row>
    <row r="167" spans="1:42" x14ac:dyDescent="0.25">
      <c r="A167" s="2" t="s">
        <v>1361</v>
      </c>
      <c r="B167" s="2" t="s">
        <v>5</v>
      </c>
      <c r="C167" s="13">
        <f t="shared" si="4"/>
        <v>204</v>
      </c>
      <c r="D167" s="3">
        <v>0</v>
      </c>
      <c r="E167" s="4" t="s">
        <v>170</v>
      </c>
      <c r="F167" s="5" t="s">
        <v>171</v>
      </c>
      <c r="G167" s="3">
        <v>1983</v>
      </c>
      <c r="H167" s="3" t="s">
        <v>1208</v>
      </c>
      <c r="I167" s="11" t="s">
        <v>1976</v>
      </c>
      <c r="J167" s="11">
        <v>486000</v>
      </c>
    </row>
    <row r="168" spans="1:42" x14ac:dyDescent="0.25">
      <c r="A168" s="2" t="s">
        <v>1362</v>
      </c>
      <c r="B168" s="2" t="s">
        <v>5</v>
      </c>
      <c r="C168" s="13">
        <f t="shared" si="4"/>
        <v>205</v>
      </c>
      <c r="D168" s="3">
        <v>0</v>
      </c>
      <c r="E168" s="8" t="s">
        <v>1029</v>
      </c>
      <c r="F168" s="5" t="s">
        <v>172</v>
      </c>
      <c r="G168" s="3">
        <v>1983</v>
      </c>
      <c r="H168" s="3" t="s">
        <v>1992</v>
      </c>
      <c r="I168" s="11" t="s">
        <v>1202</v>
      </c>
      <c r="J168" s="11">
        <v>66000</v>
      </c>
    </row>
    <row r="169" spans="1:42" x14ac:dyDescent="0.25">
      <c r="A169" s="2" t="s">
        <v>1363</v>
      </c>
      <c r="B169" s="2" t="s">
        <v>5</v>
      </c>
      <c r="C169" s="13">
        <f t="shared" si="4"/>
        <v>206</v>
      </c>
      <c r="D169" s="3">
        <v>0</v>
      </c>
      <c r="E169" s="4" t="s">
        <v>1030</v>
      </c>
      <c r="F169" s="5" t="s">
        <v>173</v>
      </c>
      <c r="G169" s="3">
        <v>1983</v>
      </c>
      <c r="H169" s="3" t="s">
        <v>1992</v>
      </c>
      <c r="I169" s="11" t="s">
        <v>1202</v>
      </c>
      <c r="J169" s="11">
        <v>66000</v>
      </c>
      <c r="AF169" t="s">
        <v>818</v>
      </c>
      <c r="AG169" t="s">
        <v>771</v>
      </c>
      <c r="AH169" t="s">
        <v>784</v>
      </c>
      <c r="AI169" t="s">
        <v>771</v>
      </c>
      <c r="AJ169">
        <v>20131205</v>
      </c>
      <c r="AK169" t="s">
        <v>772</v>
      </c>
      <c r="AL169" t="s">
        <v>773</v>
      </c>
      <c r="AM169">
        <v>1</v>
      </c>
      <c r="AN169">
        <v>0</v>
      </c>
      <c r="AO169">
        <v>20600000</v>
      </c>
      <c r="AP169" t="s">
        <v>774</v>
      </c>
    </row>
    <row r="170" spans="1:42" x14ac:dyDescent="0.25">
      <c r="A170" s="2" t="s">
        <v>1364</v>
      </c>
      <c r="B170" s="2" t="s">
        <v>5</v>
      </c>
      <c r="C170" s="13">
        <f t="shared" si="4"/>
        <v>207</v>
      </c>
      <c r="D170" s="3">
        <v>0</v>
      </c>
      <c r="E170" s="7" t="s">
        <v>1007</v>
      </c>
      <c r="F170" s="5" t="s">
        <v>174</v>
      </c>
      <c r="G170" s="3">
        <v>1983</v>
      </c>
      <c r="H170" s="3" t="s">
        <v>1208</v>
      </c>
      <c r="I170" s="11" t="s">
        <v>1976</v>
      </c>
      <c r="J170" s="11">
        <v>464000</v>
      </c>
      <c r="AF170" t="s">
        <v>818</v>
      </c>
      <c r="AG170" t="s">
        <v>771</v>
      </c>
      <c r="AH170" t="s">
        <v>784</v>
      </c>
      <c r="AI170" t="s">
        <v>771</v>
      </c>
      <c r="AJ170">
        <v>20131205</v>
      </c>
      <c r="AK170" t="s">
        <v>772</v>
      </c>
      <c r="AL170" t="s">
        <v>773</v>
      </c>
      <c r="AM170">
        <v>1</v>
      </c>
      <c r="AN170">
        <v>0</v>
      </c>
      <c r="AO170">
        <v>20600000</v>
      </c>
      <c r="AP170" t="s">
        <v>774</v>
      </c>
    </row>
    <row r="171" spans="1:42" x14ac:dyDescent="0.25">
      <c r="A171" s="2" t="s">
        <v>1365</v>
      </c>
      <c r="B171" s="2" t="s">
        <v>5</v>
      </c>
      <c r="C171" s="13">
        <f t="shared" si="4"/>
        <v>208</v>
      </c>
      <c r="D171" s="3">
        <v>0</v>
      </c>
      <c r="E171" s="7" t="s">
        <v>1031</v>
      </c>
      <c r="F171" s="5" t="s">
        <v>175</v>
      </c>
      <c r="G171" s="3">
        <v>1983</v>
      </c>
      <c r="H171" s="3" t="s">
        <v>1208</v>
      </c>
      <c r="I171" s="11" t="s">
        <v>1976</v>
      </c>
      <c r="J171" s="11">
        <v>650000</v>
      </c>
    </row>
    <row r="172" spans="1:42" x14ac:dyDescent="0.25">
      <c r="A172" s="2" t="s">
        <v>1366</v>
      </c>
      <c r="B172" s="2" t="s">
        <v>5</v>
      </c>
      <c r="C172" s="13">
        <f t="shared" si="4"/>
        <v>209</v>
      </c>
      <c r="D172" s="3">
        <v>0</v>
      </c>
      <c r="E172" s="8" t="s">
        <v>1032</v>
      </c>
      <c r="F172" s="5" t="s">
        <v>176</v>
      </c>
      <c r="G172" s="3">
        <v>1983</v>
      </c>
      <c r="H172" s="3" t="s">
        <v>1212</v>
      </c>
      <c r="I172" s="11" t="s">
        <v>1202</v>
      </c>
      <c r="J172" s="11">
        <v>62000</v>
      </c>
    </row>
    <row r="173" spans="1:42" x14ac:dyDescent="0.25">
      <c r="A173" s="2" t="s">
        <v>1367</v>
      </c>
      <c r="B173" s="2" t="s">
        <v>5</v>
      </c>
      <c r="C173" s="13">
        <f t="shared" si="4"/>
        <v>210</v>
      </c>
      <c r="D173" s="3">
        <v>0</v>
      </c>
      <c r="E173" s="4" t="s">
        <v>1033</v>
      </c>
      <c r="F173" s="5" t="s">
        <v>177</v>
      </c>
      <c r="G173" s="3">
        <v>1983</v>
      </c>
      <c r="H173" s="3" t="s">
        <v>1208</v>
      </c>
      <c r="I173" s="11" t="s">
        <v>1976</v>
      </c>
      <c r="J173" s="11">
        <v>444000</v>
      </c>
    </row>
    <row r="174" spans="1:42" x14ac:dyDescent="0.25">
      <c r="A174" s="2" t="s">
        <v>1368</v>
      </c>
      <c r="B174" s="2" t="s">
        <v>5</v>
      </c>
      <c r="C174" s="13">
        <f t="shared" si="4"/>
        <v>211</v>
      </c>
      <c r="D174" s="3">
        <v>0</v>
      </c>
      <c r="E174" s="7" t="s">
        <v>41</v>
      </c>
      <c r="F174" s="5" t="s">
        <v>178</v>
      </c>
      <c r="G174" s="3">
        <v>1983</v>
      </c>
      <c r="H174" s="3" t="s">
        <v>1208</v>
      </c>
      <c r="I174" s="11" t="s">
        <v>1976</v>
      </c>
      <c r="J174" s="11">
        <v>380000</v>
      </c>
    </row>
    <row r="175" spans="1:42" x14ac:dyDescent="0.25">
      <c r="A175" s="2" t="s">
        <v>1369</v>
      </c>
      <c r="B175" s="2" t="s">
        <v>5</v>
      </c>
      <c r="C175" s="13">
        <f t="shared" si="4"/>
        <v>212</v>
      </c>
      <c r="D175" s="3">
        <v>0</v>
      </c>
      <c r="E175" s="4" t="s">
        <v>2002</v>
      </c>
      <c r="F175" s="5" t="s">
        <v>180</v>
      </c>
      <c r="G175" s="3">
        <v>1983</v>
      </c>
      <c r="H175" s="3" t="s">
        <v>1215</v>
      </c>
      <c r="I175" s="11" t="s">
        <v>1202</v>
      </c>
      <c r="J175" s="11">
        <v>62000</v>
      </c>
    </row>
    <row r="176" spans="1:42" x14ac:dyDescent="0.25">
      <c r="A176" s="2" t="s">
        <v>1370</v>
      </c>
      <c r="B176" s="2" t="s">
        <v>5</v>
      </c>
      <c r="C176" s="13">
        <f t="shared" si="4"/>
        <v>213</v>
      </c>
      <c r="D176" s="3">
        <v>0</v>
      </c>
      <c r="E176" s="4" t="s">
        <v>2002</v>
      </c>
      <c r="F176" s="5" t="s">
        <v>181</v>
      </c>
      <c r="G176" s="3">
        <v>1983</v>
      </c>
      <c r="H176" s="3" t="s">
        <v>1215</v>
      </c>
      <c r="I176" s="11" t="s">
        <v>1202</v>
      </c>
      <c r="J176" s="11">
        <v>62000</v>
      </c>
    </row>
    <row r="177" spans="1:10" x14ac:dyDescent="0.25">
      <c r="A177" s="2" t="s">
        <v>1371</v>
      </c>
      <c r="B177" s="2" t="s">
        <v>5</v>
      </c>
      <c r="C177" s="13">
        <v>215</v>
      </c>
      <c r="D177" s="3">
        <v>0</v>
      </c>
      <c r="E177" s="4" t="s">
        <v>1034</v>
      </c>
      <c r="F177" s="5" t="s">
        <v>182</v>
      </c>
      <c r="G177" s="3">
        <v>1983</v>
      </c>
      <c r="H177" s="3" t="s">
        <v>1992</v>
      </c>
      <c r="I177" s="11" t="s">
        <v>1202</v>
      </c>
      <c r="J177" s="11">
        <v>62000</v>
      </c>
    </row>
    <row r="178" spans="1:10" x14ac:dyDescent="0.25">
      <c r="A178" s="2" t="s">
        <v>1372</v>
      </c>
      <c r="B178" s="2" t="s">
        <v>5</v>
      </c>
      <c r="C178" s="13">
        <f t="shared" si="4"/>
        <v>216</v>
      </c>
      <c r="D178" s="3">
        <v>0</v>
      </c>
      <c r="E178" s="4" t="s">
        <v>1034</v>
      </c>
      <c r="F178" s="5" t="s">
        <v>183</v>
      </c>
      <c r="G178" s="3">
        <v>1983</v>
      </c>
      <c r="H178" s="3" t="s">
        <v>1992</v>
      </c>
      <c r="I178" s="11" t="s">
        <v>1202</v>
      </c>
      <c r="J178" s="11">
        <v>62000</v>
      </c>
    </row>
    <row r="179" spans="1:10" x14ac:dyDescent="0.25">
      <c r="A179" s="2" t="s">
        <v>1373</v>
      </c>
      <c r="B179" s="2" t="s">
        <v>5</v>
      </c>
      <c r="C179" s="13">
        <f t="shared" si="4"/>
        <v>217</v>
      </c>
      <c r="D179" s="3">
        <v>0</v>
      </c>
      <c r="E179" s="7" t="s">
        <v>1034</v>
      </c>
      <c r="F179" s="5" t="s">
        <v>184</v>
      </c>
      <c r="G179" s="3">
        <v>1983</v>
      </c>
      <c r="H179" s="3" t="s">
        <v>1208</v>
      </c>
      <c r="I179" s="11" t="s">
        <v>1976</v>
      </c>
      <c r="J179" s="11">
        <v>444000</v>
      </c>
    </row>
    <row r="180" spans="1:10" x14ac:dyDescent="0.25">
      <c r="A180" s="2" t="s">
        <v>1374</v>
      </c>
      <c r="B180" s="2" t="s">
        <v>5</v>
      </c>
      <c r="C180" s="13">
        <f t="shared" si="4"/>
        <v>218</v>
      </c>
      <c r="D180" s="3">
        <v>0</v>
      </c>
      <c r="E180" s="8" t="s">
        <v>1035</v>
      </c>
      <c r="F180" s="5" t="s">
        <v>185</v>
      </c>
      <c r="G180" s="3">
        <v>1983</v>
      </c>
      <c r="H180" s="3" t="s">
        <v>1208</v>
      </c>
      <c r="I180" s="11" t="s">
        <v>1976</v>
      </c>
      <c r="J180" s="11">
        <v>650000</v>
      </c>
    </row>
    <row r="181" spans="1:10" x14ac:dyDescent="0.25">
      <c r="A181" s="2" t="s">
        <v>1375</v>
      </c>
      <c r="B181" s="2" t="s">
        <v>5</v>
      </c>
      <c r="C181" s="13">
        <f t="shared" si="4"/>
        <v>219</v>
      </c>
      <c r="D181" s="3">
        <v>0</v>
      </c>
      <c r="E181" s="8" t="s">
        <v>849</v>
      </c>
      <c r="F181" s="5" t="s">
        <v>186</v>
      </c>
      <c r="G181" s="3">
        <v>1983</v>
      </c>
      <c r="H181" s="3" t="s">
        <v>1208</v>
      </c>
      <c r="I181" s="11" t="s">
        <v>1976</v>
      </c>
      <c r="J181" s="11">
        <v>273000</v>
      </c>
    </row>
    <row r="182" spans="1:10" x14ac:dyDescent="0.25">
      <c r="A182" s="2" t="s">
        <v>1376</v>
      </c>
      <c r="B182" s="2" t="s">
        <v>5</v>
      </c>
      <c r="C182" s="13">
        <f t="shared" si="4"/>
        <v>220</v>
      </c>
      <c r="D182" s="3">
        <v>0</v>
      </c>
      <c r="E182" s="8" t="s">
        <v>849</v>
      </c>
      <c r="F182" s="5" t="s">
        <v>187</v>
      </c>
      <c r="G182" s="3">
        <v>1983</v>
      </c>
      <c r="H182" s="3" t="s">
        <v>1208</v>
      </c>
      <c r="I182" s="11" t="s">
        <v>1976</v>
      </c>
      <c r="J182" s="11">
        <v>380000</v>
      </c>
    </row>
    <row r="183" spans="1:10" x14ac:dyDescent="0.25">
      <c r="A183" s="2" t="s">
        <v>1377</v>
      </c>
      <c r="B183" s="2" t="s">
        <v>5</v>
      </c>
      <c r="C183" s="13">
        <f t="shared" si="4"/>
        <v>221</v>
      </c>
      <c r="D183" s="3">
        <v>0</v>
      </c>
      <c r="E183" s="7" t="s">
        <v>1036</v>
      </c>
      <c r="F183" s="5" t="s">
        <v>188</v>
      </c>
      <c r="G183" s="3">
        <v>1983</v>
      </c>
      <c r="H183" s="3" t="s">
        <v>1208</v>
      </c>
      <c r="I183" s="11" t="s">
        <v>1976</v>
      </c>
      <c r="J183" s="11">
        <v>486000</v>
      </c>
    </row>
    <row r="184" spans="1:10" x14ac:dyDescent="0.25">
      <c r="A184" s="2" t="s">
        <v>1378</v>
      </c>
      <c r="B184" s="2" t="s">
        <v>5</v>
      </c>
      <c r="C184" s="13">
        <f t="shared" si="4"/>
        <v>222</v>
      </c>
      <c r="D184" s="3">
        <v>0</v>
      </c>
      <c r="E184" s="8" t="s">
        <v>1032</v>
      </c>
      <c r="F184" s="5" t="s">
        <v>189</v>
      </c>
      <c r="G184" s="3">
        <v>1983</v>
      </c>
      <c r="H184" s="3" t="s">
        <v>1208</v>
      </c>
      <c r="I184" s="11" t="s">
        <v>1976</v>
      </c>
      <c r="J184" s="11">
        <v>464000</v>
      </c>
    </row>
    <row r="185" spans="1:10" x14ac:dyDescent="0.25">
      <c r="A185" s="2" t="s">
        <v>1379</v>
      </c>
      <c r="B185" s="2" t="s">
        <v>5</v>
      </c>
      <c r="C185" s="13">
        <f t="shared" si="4"/>
        <v>223</v>
      </c>
      <c r="D185" s="3">
        <v>0</v>
      </c>
      <c r="E185" s="8" t="s">
        <v>1032</v>
      </c>
      <c r="F185" s="5" t="s">
        <v>190</v>
      </c>
      <c r="G185" s="3">
        <v>1983</v>
      </c>
      <c r="H185" s="3" t="s">
        <v>1992</v>
      </c>
      <c r="I185" s="11" t="s">
        <v>1202</v>
      </c>
      <c r="J185" s="11">
        <v>62000</v>
      </c>
    </row>
    <row r="186" spans="1:10" x14ac:dyDescent="0.25">
      <c r="A186" s="2" t="s">
        <v>1380</v>
      </c>
      <c r="B186" s="2" t="s">
        <v>5</v>
      </c>
      <c r="C186" s="13">
        <f t="shared" si="4"/>
        <v>224</v>
      </c>
      <c r="D186" s="3">
        <v>0</v>
      </c>
      <c r="E186" s="8" t="s">
        <v>1037</v>
      </c>
      <c r="F186" s="5" t="s">
        <v>191</v>
      </c>
      <c r="G186" s="3">
        <v>1983</v>
      </c>
      <c r="H186" s="3" t="s">
        <v>1992</v>
      </c>
      <c r="I186" s="11" t="s">
        <v>1202</v>
      </c>
      <c r="J186" s="11">
        <v>62000</v>
      </c>
    </row>
    <row r="187" spans="1:10" x14ac:dyDescent="0.25">
      <c r="A187" s="2" t="s">
        <v>1381</v>
      </c>
      <c r="B187" s="2" t="s">
        <v>5</v>
      </c>
      <c r="C187" s="13">
        <f t="shared" si="4"/>
        <v>225</v>
      </c>
      <c r="D187" s="3">
        <v>0</v>
      </c>
      <c r="E187" s="8" t="s">
        <v>1037</v>
      </c>
      <c r="F187" s="5" t="s">
        <v>192</v>
      </c>
      <c r="G187" s="3">
        <v>1983</v>
      </c>
      <c r="H187" s="3" t="s">
        <v>1992</v>
      </c>
      <c r="I187" s="11" t="s">
        <v>1202</v>
      </c>
      <c r="J187" s="11">
        <v>62000</v>
      </c>
    </row>
    <row r="188" spans="1:10" x14ac:dyDescent="0.25">
      <c r="A188" s="2" t="s">
        <v>1382</v>
      </c>
      <c r="B188" s="2" t="s">
        <v>5</v>
      </c>
      <c r="C188" s="13">
        <f t="shared" si="4"/>
        <v>226</v>
      </c>
      <c r="D188" s="3">
        <v>0</v>
      </c>
      <c r="E188" s="8" t="s">
        <v>1037</v>
      </c>
      <c r="F188" s="5" t="s">
        <v>193</v>
      </c>
      <c r="G188" s="3">
        <v>1983</v>
      </c>
      <c r="H188" s="3" t="s">
        <v>1992</v>
      </c>
      <c r="I188" s="11" t="s">
        <v>1202</v>
      </c>
      <c r="J188" s="11">
        <v>62000</v>
      </c>
    </row>
    <row r="189" spans="1:10" x14ac:dyDescent="0.25">
      <c r="A189" s="2" t="s">
        <v>1383</v>
      </c>
      <c r="B189" s="2" t="s">
        <v>5</v>
      </c>
      <c r="C189" s="13">
        <f t="shared" si="4"/>
        <v>227</v>
      </c>
      <c r="D189" s="3">
        <v>0</v>
      </c>
      <c r="E189" s="7" t="s">
        <v>194</v>
      </c>
      <c r="F189" s="5" t="s">
        <v>195</v>
      </c>
      <c r="G189" s="3">
        <v>1983</v>
      </c>
      <c r="H189" s="3" t="s">
        <v>1992</v>
      </c>
      <c r="I189" s="11" t="s">
        <v>1202</v>
      </c>
      <c r="J189" s="11">
        <v>62000</v>
      </c>
    </row>
    <row r="190" spans="1:10" x14ac:dyDescent="0.25">
      <c r="A190" s="2" t="s">
        <v>1384</v>
      </c>
      <c r="B190" s="2" t="s">
        <v>5</v>
      </c>
      <c r="C190" s="13">
        <f t="shared" si="4"/>
        <v>228</v>
      </c>
      <c r="D190" s="3">
        <v>0</v>
      </c>
      <c r="E190" s="7" t="s">
        <v>194</v>
      </c>
      <c r="F190" s="5" t="s">
        <v>196</v>
      </c>
      <c r="G190" s="3">
        <v>1983</v>
      </c>
      <c r="H190" s="3" t="s">
        <v>1992</v>
      </c>
      <c r="I190" s="11" t="s">
        <v>1202</v>
      </c>
      <c r="J190" s="11">
        <v>62000</v>
      </c>
    </row>
    <row r="191" spans="1:10" x14ac:dyDescent="0.25">
      <c r="A191" s="2" t="s">
        <v>1385</v>
      </c>
      <c r="B191" s="2" t="s">
        <v>5</v>
      </c>
      <c r="C191" s="13">
        <f t="shared" si="4"/>
        <v>229</v>
      </c>
      <c r="D191" s="3">
        <v>0</v>
      </c>
      <c r="E191" s="7" t="s">
        <v>194</v>
      </c>
      <c r="F191" s="5" t="s">
        <v>197</v>
      </c>
      <c r="G191" s="3">
        <v>1983</v>
      </c>
      <c r="H191" s="3" t="s">
        <v>1992</v>
      </c>
      <c r="I191" s="11" t="s">
        <v>1202</v>
      </c>
      <c r="J191" s="11">
        <v>62000</v>
      </c>
    </row>
    <row r="192" spans="1:10" x14ac:dyDescent="0.25">
      <c r="A192" s="2" t="s">
        <v>1386</v>
      </c>
      <c r="B192" s="2" t="s">
        <v>5</v>
      </c>
      <c r="C192" s="13">
        <f t="shared" si="4"/>
        <v>230</v>
      </c>
      <c r="D192" s="3">
        <v>0</v>
      </c>
      <c r="E192" s="8" t="s">
        <v>1004</v>
      </c>
      <c r="F192" s="5" t="s">
        <v>198</v>
      </c>
      <c r="G192" s="3">
        <v>1983</v>
      </c>
      <c r="H192" s="3" t="s">
        <v>1992</v>
      </c>
      <c r="I192" s="11" t="s">
        <v>1202</v>
      </c>
      <c r="J192" s="11">
        <v>62000</v>
      </c>
    </row>
    <row r="193" spans="1:42" x14ac:dyDescent="0.25">
      <c r="A193" s="2" t="s">
        <v>1387</v>
      </c>
      <c r="B193" s="2" t="s">
        <v>5</v>
      </c>
      <c r="C193" s="13">
        <f t="shared" si="4"/>
        <v>231</v>
      </c>
      <c r="D193" s="3">
        <v>0</v>
      </c>
      <c r="E193" s="7" t="s">
        <v>194</v>
      </c>
      <c r="F193" s="5" t="s">
        <v>199</v>
      </c>
      <c r="G193" s="3">
        <v>1983</v>
      </c>
      <c r="H193" s="3" t="s">
        <v>1992</v>
      </c>
      <c r="I193" s="11" t="s">
        <v>1202</v>
      </c>
      <c r="J193" s="11">
        <v>62000</v>
      </c>
    </row>
    <row r="194" spans="1:42" x14ac:dyDescent="0.25">
      <c r="A194" s="2" t="s">
        <v>1388</v>
      </c>
      <c r="B194" s="2" t="s">
        <v>5</v>
      </c>
      <c r="C194" s="13">
        <f t="shared" si="4"/>
        <v>232</v>
      </c>
      <c r="D194" s="3">
        <v>0</v>
      </c>
      <c r="E194" s="7" t="s">
        <v>194</v>
      </c>
      <c r="F194" s="5" t="s">
        <v>200</v>
      </c>
      <c r="G194" s="3">
        <v>1983</v>
      </c>
      <c r="H194" s="3" t="s">
        <v>1992</v>
      </c>
      <c r="I194" s="11" t="s">
        <v>1202</v>
      </c>
      <c r="J194" s="11">
        <v>62000</v>
      </c>
    </row>
    <row r="195" spans="1:42" x14ac:dyDescent="0.25">
      <c r="A195" s="2" t="s">
        <v>1389</v>
      </c>
      <c r="B195" s="2" t="s">
        <v>5</v>
      </c>
      <c r="C195" s="13">
        <f t="shared" si="4"/>
        <v>233</v>
      </c>
      <c r="D195" s="3">
        <v>0</v>
      </c>
      <c r="E195" s="7" t="s">
        <v>1038</v>
      </c>
      <c r="F195" s="5" t="s">
        <v>201</v>
      </c>
      <c r="G195" s="3">
        <v>1983</v>
      </c>
      <c r="H195" s="3" t="s">
        <v>1992</v>
      </c>
      <c r="I195" s="11" t="s">
        <v>1202</v>
      </c>
      <c r="J195" s="11">
        <v>62000</v>
      </c>
    </row>
    <row r="196" spans="1:42" x14ac:dyDescent="0.25">
      <c r="A196" s="2" t="s">
        <v>1390</v>
      </c>
      <c r="B196" s="2" t="s">
        <v>5</v>
      </c>
      <c r="C196" s="13">
        <f t="shared" si="4"/>
        <v>234</v>
      </c>
      <c r="D196" s="3">
        <v>0</v>
      </c>
      <c r="E196" s="7" t="s">
        <v>194</v>
      </c>
      <c r="F196" s="5" t="s">
        <v>202</v>
      </c>
      <c r="G196" s="3">
        <v>1983</v>
      </c>
      <c r="H196" s="3" t="s">
        <v>1992</v>
      </c>
      <c r="I196" s="11" t="s">
        <v>1202</v>
      </c>
      <c r="J196" s="11">
        <v>62000</v>
      </c>
    </row>
    <row r="197" spans="1:42" x14ac:dyDescent="0.25">
      <c r="A197" s="2" t="s">
        <v>1391</v>
      </c>
      <c r="B197" s="2" t="s">
        <v>5</v>
      </c>
      <c r="C197" s="13">
        <f t="shared" si="4"/>
        <v>235</v>
      </c>
      <c r="D197" s="3">
        <v>0</v>
      </c>
      <c r="E197" s="4" t="s">
        <v>1200</v>
      </c>
      <c r="F197" s="5" t="s">
        <v>203</v>
      </c>
      <c r="G197" s="3">
        <v>1983</v>
      </c>
      <c r="H197" s="3" t="s">
        <v>1992</v>
      </c>
      <c r="I197" s="11" t="s">
        <v>1202</v>
      </c>
      <c r="J197" s="11">
        <v>62000</v>
      </c>
    </row>
    <row r="198" spans="1:42" x14ac:dyDescent="0.25">
      <c r="A198" s="2" t="s">
        <v>1392</v>
      </c>
      <c r="B198" s="2" t="s">
        <v>5</v>
      </c>
      <c r="C198" s="13">
        <f t="shared" si="4"/>
        <v>236</v>
      </c>
      <c r="D198" s="3">
        <v>0</v>
      </c>
      <c r="E198" s="7" t="s">
        <v>1039</v>
      </c>
      <c r="F198" s="5" t="s">
        <v>204</v>
      </c>
      <c r="G198" s="3">
        <v>1983</v>
      </c>
      <c r="H198" s="3" t="s">
        <v>1208</v>
      </c>
      <c r="I198" s="11" t="s">
        <v>1976</v>
      </c>
      <c r="J198" s="11">
        <v>136000</v>
      </c>
      <c r="AF198" t="s">
        <v>811</v>
      </c>
      <c r="AG198" t="s">
        <v>771</v>
      </c>
      <c r="AH198" t="s">
        <v>785</v>
      </c>
      <c r="AI198" t="s">
        <v>771</v>
      </c>
      <c r="AJ198">
        <v>20130816</v>
      </c>
      <c r="AK198" t="s">
        <v>772</v>
      </c>
      <c r="AL198" t="s">
        <v>773</v>
      </c>
      <c r="AM198">
        <v>1</v>
      </c>
      <c r="AN198">
        <v>0</v>
      </c>
      <c r="AO198">
        <v>23600000</v>
      </c>
      <c r="AP198" t="s">
        <v>774</v>
      </c>
    </row>
    <row r="199" spans="1:42" x14ac:dyDescent="0.25">
      <c r="A199" s="2" t="s">
        <v>1393</v>
      </c>
      <c r="B199" s="2" t="s">
        <v>5</v>
      </c>
      <c r="C199" s="13">
        <f t="shared" si="4"/>
        <v>237</v>
      </c>
      <c r="D199" s="3">
        <v>0</v>
      </c>
      <c r="E199" s="7" t="s">
        <v>1040</v>
      </c>
      <c r="F199" s="5" t="s">
        <v>205</v>
      </c>
      <c r="G199" s="3">
        <v>1983</v>
      </c>
      <c r="H199" s="3" t="s">
        <v>1992</v>
      </c>
      <c r="I199" s="11" t="s">
        <v>1202</v>
      </c>
      <c r="J199" s="11">
        <v>62000</v>
      </c>
    </row>
    <row r="200" spans="1:42" x14ac:dyDescent="0.25">
      <c r="A200" s="2" t="s">
        <v>1394</v>
      </c>
      <c r="B200" s="2" t="s">
        <v>5</v>
      </c>
      <c r="C200" s="13">
        <f t="shared" si="4"/>
        <v>238</v>
      </c>
      <c r="D200" s="3">
        <v>0</v>
      </c>
      <c r="E200" s="8" t="s">
        <v>867</v>
      </c>
      <c r="F200" s="5" t="s">
        <v>206</v>
      </c>
      <c r="G200" s="3">
        <v>1983</v>
      </c>
      <c r="H200" s="3" t="s">
        <v>1208</v>
      </c>
      <c r="I200" s="11" t="s">
        <v>1976</v>
      </c>
      <c r="J200" s="11">
        <v>486000</v>
      </c>
    </row>
    <row r="201" spans="1:42" x14ac:dyDescent="0.25">
      <c r="A201" s="2" t="s">
        <v>1395</v>
      </c>
      <c r="B201" s="2" t="s">
        <v>5</v>
      </c>
      <c r="C201" s="13">
        <f t="shared" si="4"/>
        <v>239</v>
      </c>
      <c r="D201" s="3">
        <v>0</v>
      </c>
      <c r="E201" s="4" t="s">
        <v>1041</v>
      </c>
      <c r="F201" s="5" t="s">
        <v>207</v>
      </c>
      <c r="G201" s="3">
        <v>1983</v>
      </c>
      <c r="H201" s="3" t="s">
        <v>1212</v>
      </c>
      <c r="I201" s="11" t="s">
        <v>1976</v>
      </c>
      <c r="J201" s="11">
        <v>453000</v>
      </c>
    </row>
    <row r="202" spans="1:42" x14ac:dyDescent="0.25">
      <c r="A202" s="2" t="s">
        <v>1396</v>
      </c>
      <c r="B202" s="2" t="s">
        <v>5</v>
      </c>
      <c r="C202" s="13">
        <f t="shared" si="4"/>
        <v>240</v>
      </c>
      <c r="D202" s="3">
        <v>0</v>
      </c>
      <c r="E202" s="7" t="s">
        <v>850</v>
      </c>
      <c r="F202" s="5" t="s">
        <v>208</v>
      </c>
      <c r="G202" s="3">
        <v>1983</v>
      </c>
      <c r="H202" s="3" t="s">
        <v>1992</v>
      </c>
      <c r="I202" s="11" t="s">
        <v>1202</v>
      </c>
      <c r="J202" s="11">
        <v>62000</v>
      </c>
    </row>
    <row r="203" spans="1:42" x14ac:dyDescent="0.25">
      <c r="A203" s="2" t="s">
        <v>1397</v>
      </c>
      <c r="B203" s="2" t="s">
        <v>5</v>
      </c>
      <c r="C203" s="13">
        <f t="shared" si="4"/>
        <v>241</v>
      </c>
      <c r="D203" s="3">
        <v>0</v>
      </c>
      <c r="E203" s="4" t="s">
        <v>1042</v>
      </c>
      <c r="F203" s="5" t="s">
        <v>209</v>
      </c>
      <c r="G203" s="3">
        <v>1983</v>
      </c>
      <c r="H203" s="3" t="s">
        <v>1992</v>
      </c>
      <c r="I203" s="11" t="s">
        <v>1202</v>
      </c>
      <c r="J203" s="11">
        <v>62000</v>
      </c>
    </row>
    <row r="204" spans="1:42" x14ac:dyDescent="0.25">
      <c r="A204" s="2" t="s">
        <v>1398</v>
      </c>
      <c r="B204" s="2" t="s">
        <v>5</v>
      </c>
      <c r="C204" s="13">
        <f t="shared" si="4"/>
        <v>242</v>
      </c>
      <c r="D204" s="3">
        <v>0</v>
      </c>
      <c r="E204" s="7" t="s">
        <v>1043</v>
      </c>
      <c r="F204" s="5" t="s">
        <v>210</v>
      </c>
      <c r="G204" s="3">
        <v>1983</v>
      </c>
      <c r="H204" s="3" t="s">
        <v>1992</v>
      </c>
      <c r="I204" s="11" t="s">
        <v>1202</v>
      </c>
      <c r="J204" s="11">
        <v>62000</v>
      </c>
    </row>
    <row r="205" spans="1:42" x14ac:dyDescent="0.25">
      <c r="A205" s="2" t="s">
        <v>1399</v>
      </c>
      <c r="B205" s="2" t="s">
        <v>5</v>
      </c>
      <c r="C205" s="13">
        <f t="shared" si="4"/>
        <v>243</v>
      </c>
      <c r="D205" s="3">
        <v>0</v>
      </c>
      <c r="E205" s="8" t="s">
        <v>1044</v>
      </c>
      <c r="F205" s="5" t="s">
        <v>211</v>
      </c>
      <c r="G205" s="3">
        <v>1983</v>
      </c>
      <c r="H205" s="3" t="s">
        <v>1208</v>
      </c>
      <c r="I205" s="11" t="s">
        <v>1976</v>
      </c>
      <c r="J205" s="11">
        <v>486000</v>
      </c>
    </row>
    <row r="206" spans="1:42" x14ac:dyDescent="0.25">
      <c r="A206" s="2" t="s">
        <v>1400</v>
      </c>
      <c r="B206" s="2" t="s">
        <v>5</v>
      </c>
      <c r="C206" s="13">
        <f t="shared" si="4"/>
        <v>244</v>
      </c>
      <c r="D206" s="3">
        <v>0</v>
      </c>
      <c r="E206" s="7" t="s">
        <v>854</v>
      </c>
      <c r="F206" s="5" t="s">
        <v>212</v>
      </c>
      <c r="G206" s="3">
        <v>991</v>
      </c>
      <c r="H206" s="3" t="s">
        <v>1208</v>
      </c>
      <c r="I206" s="11" t="s">
        <v>1976</v>
      </c>
      <c r="J206" s="11">
        <v>453000</v>
      </c>
    </row>
    <row r="207" spans="1:42" x14ac:dyDescent="0.25">
      <c r="A207" s="2" t="s">
        <v>1401</v>
      </c>
      <c r="B207" s="2" t="s">
        <v>5</v>
      </c>
      <c r="C207" s="13">
        <v>244</v>
      </c>
      <c r="D207" s="3">
        <v>1</v>
      </c>
      <c r="E207" s="8" t="s">
        <v>924</v>
      </c>
      <c r="F207" s="5" t="s">
        <v>212</v>
      </c>
      <c r="G207" s="3">
        <v>992</v>
      </c>
      <c r="H207" s="3" t="s">
        <v>1208</v>
      </c>
      <c r="I207" s="11" t="s">
        <v>1976</v>
      </c>
      <c r="J207" s="11">
        <v>380000</v>
      </c>
    </row>
    <row r="208" spans="1:42" x14ac:dyDescent="0.25">
      <c r="A208" s="2" t="s">
        <v>1402</v>
      </c>
      <c r="B208" s="2" t="s">
        <v>5</v>
      </c>
      <c r="C208" s="13">
        <f>+C206+1</f>
        <v>245</v>
      </c>
      <c r="D208" s="3">
        <v>0</v>
      </c>
      <c r="E208" s="4" t="s">
        <v>213</v>
      </c>
      <c r="F208" s="5" t="s">
        <v>214</v>
      </c>
      <c r="G208" s="3">
        <v>1983</v>
      </c>
      <c r="H208" s="3" t="s">
        <v>1992</v>
      </c>
      <c r="I208" s="11" t="s">
        <v>1202</v>
      </c>
      <c r="J208" s="11">
        <v>62000</v>
      </c>
    </row>
    <row r="209" spans="1:42" x14ac:dyDescent="0.25">
      <c r="A209" s="2" t="s">
        <v>1403</v>
      </c>
      <c r="B209" s="2" t="s">
        <v>5</v>
      </c>
      <c r="C209" s="13">
        <f t="shared" si="4"/>
        <v>246</v>
      </c>
      <c r="D209" s="3">
        <v>0</v>
      </c>
      <c r="E209" s="7" t="s">
        <v>827</v>
      </c>
      <c r="F209" s="5" t="s">
        <v>215</v>
      </c>
      <c r="G209" s="3">
        <v>1983</v>
      </c>
      <c r="H209" s="3" t="s">
        <v>1992</v>
      </c>
      <c r="I209" s="11" t="s">
        <v>1202</v>
      </c>
      <c r="J209" s="11">
        <v>62000</v>
      </c>
    </row>
    <row r="210" spans="1:42" x14ac:dyDescent="0.25">
      <c r="A210" s="2" t="s">
        <v>1404</v>
      </c>
      <c r="B210" s="2" t="s">
        <v>5</v>
      </c>
      <c r="C210" s="13">
        <f t="shared" si="4"/>
        <v>247</v>
      </c>
      <c r="D210" s="3">
        <v>0</v>
      </c>
      <c r="E210" s="7" t="s">
        <v>1045</v>
      </c>
      <c r="F210" s="5" t="s">
        <v>216</v>
      </c>
      <c r="G210" s="3">
        <v>1983</v>
      </c>
      <c r="H210" s="3" t="s">
        <v>1208</v>
      </c>
      <c r="I210" s="11" t="s">
        <v>1976</v>
      </c>
      <c r="J210" s="11">
        <v>650000</v>
      </c>
    </row>
    <row r="211" spans="1:42" x14ac:dyDescent="0.25">
      <c r="A211" s="2" t="s">
        <v>1405</v>
      </c>
      <c r="B211" s="2" t="s">
        <v>5</v>
      </c>
      <c r="C211" s="13">
        <f t="shared" si="4"/>
        <v>248</v>
      </c>
      <c r="D211" s="3">
        <v>0</v>
      </c>
      <c r="E211" s="4" t="s">
        <v>217</v>
      </c>
      <c r="F211" s="5" t="s">
        <v>218</v>
      </c>
      <c r="G211" s="3">
        <v>1983</v>
      </c>
      <c r="H211" s="3" t="s">
        <v>1208</v>
      </c>
      <c r="I211" s="11" t="s">
        <v>1976</v>
      </c>
      <c r="J211" s="11">
        <v>273000</v>
      </c>
    </row>
    <row r="212" spans="1:42" x14ac:dyDescent="0.25">
      <c r="A212" s="2" t="s">
        <v>1406</v>
      </c>
      <c r="B212" s="2" t="s">
        <v>5</v>
      </c>
      <c r="C212" s="13">
        <f t="shared" si="4"/>
        <v>249</v>
      </c>
      <c r="D212" s="3">
        <v>0</v>
      </c>
      <c r="E212" s="4" t="s">
        <v>217</v>
      </c>
      <c r="F212" s="5" t="s">
        <v>219</v>
      </c>
      <c r="G212" s="3">
        <v>1983</v>
      </c>
      <c r="H212" s="3" t="s">
        <v>1208</v>
      </c>
      <c r="I212" s="11" t="s">
        <v>1976</v>
      </c>
      <c r="J212" s="11">
        <v>62000</v>
      </c>
    </row>
    <row r="213" spans="1:42" x14ac:dyDescent="0.25">
      <c r="A213" s="2" t="s">
        <v>1407</v>
      </c>
      <c r="B213" s="2" t="s">
        <v>5</v>
      </c>
      <c r="C213" s="13">
        <f t="shared" si="4"/>
        <v>250</v>
      </c>
      <c r="D213" s="3">
        <v>0</v>
      </c>
      <c r="E213" s="8" t="s">
        <v>1046</v>
      </c>
      <c r="F213" s="5" t="s">
        <v>220</v>
      </c>
      <c r="G213" s="3">
        <v>1983</v>
      </c>
      <c r="H213" s="3" t="s">
        <v>1208</v>
      </c>
      <c r="I213" s="11" t="s">
        <v>1976</v>
      </c>
      <c r="J213" s="11">
        <v>380000</v>
      </c>
    </row>
    <row r="214" spans="1:42" x14ac:dyDescent="0.25">
      <c r="A214" s="2" t="s">
        <v>1408</v>
      </c>
      <c r="B214" s="2" t="s">
        <v>5</v>
      </c>
      <c r="C214" s="13">
        <f t="shared" si="4"/>
        <v>251</v>
      </c>
      <c r="D214" s="3">
        <v>0</v>
      </c>
      <c r="E214" s="8" t="s">
        <v>1047</v>
      </c>
      <c r="F214" s="5" t="s">
        <v>221</v>
      </c>
      <c r="G214" s="3">
        <v>1983</v>
      </c>
      <c r="H214" s="3" t="s">
        <v>1208</v>
      </c>
      <c r="I214" s="11" t="s">
        <v>1976</v>
      </c>
      <c r="J214" s="11">
        <v>444000</v>
      </c>
    </row>
    <row r="215" spans="1:42" x14ac:dyDescent="0.25">
      <c r="A215" s="2" t="s">
        <v>1409</v>
      </c>
      <c r="B215" s="2" t="s">
        <v>5</v>
      </c>
      <c r="C215" s="13">
        <f t="shared" si="4"/>
        <v>252</v>
      </c>
      <c r="D215" s="3">
        <v>0</v>
      </c>
      <c r="E215" s="8" t="s">
        <v>1048</v>
      </c>
      <c r="F215" s="5" t="s">
        <v>222</v>
      </c>
      <c r="G215" s="3">
        <v>1983</v>
      </c>
      <c r="H215" s="3" t="s">
        <v>1208</v>
      </c>
      <c r="I215" s="11" t="s">
        <v>1976</v>
      </c>
      <c r="J215" s="11">
        <v>380000</v>
      </c>
    </row>
    <row r="216" spans="1:42" x14ac:dyDescent="0.25">
      <c r="A216" s="2" t="s">
        <v>1410</v>
      </c>
      <c r="B216" s="2" t="s">
        <v>5</v>
      </c>
      <c r="C216" s="13">
        <f t="shared" si="4"/>
        <v>253</v>
      </c>
      <c r="D216" s="3">
        <v>0</v>
      </c>
      <c r="E216" s="8" t="s">
        <v>223</v>
      </c>
      <c r="F216" s="5" t="s">
        <v>224</v>
      </c>
      <c r="G216" s="3">
        <v>1983</v>
      </c>
      <c r="H216" s="3" t="s">
        <v>1208</v>
      </c>
      <c r="I216" s="11" t="s">
        <v>1976</v>
      </c>
      <c r="J216" s="11">
        <v>380000</v>
      </c>
    </row>
    <row r="217" spans="1:42" x14ac:dyDescent="0.25">
      <c r="A217" s="2" t="s">
        <v>1411</v>
      </c>
      <c r="B217" s="2" t="s">
        <v>5</v>
      </c>
      <c r="C217" s="13">
        <f t="shared" si="4"/>
        <v>254</v>
      </c>
      <c r="D217" s="3">
        <v>0</v>
      </c>
      <c r="E217" s="7" t="s">
        <v>862</v>
      </c>
      <c r="F217" s="5" t="s">
        <v>225</v>
      </c>
      <c r="G217" s="3">
        <v>1983</v>
      </c>
      <c r="H217" s="3" t="s">
        <v>1208</v>
      </c>
      <c r="I217" s="11" t="s">
        <v>1976</v>
      </c>
      <c r="J217" s="11">
        <v>380000</v>
      </c>
    </row>
    <row r="218" spans="1:42" x14ac:dyDescent="0.25">
      <c r="A218" s="2" t="s">
        <v>1412</v>
      </c>
      <c r="B218" s="2" t="s">
        <v>5</v>
      </c>
      <c r="C218" s="13">
        <f t="shared" si="4"/>
        <v>255</v>
      </c>
      <c r="D218" s="3">
        <v>0</v>
      </c>
      <c r="E218" s="4" t="s">
        <v>170</v>
      </c>
      <c r="F218" s="5" t="s">
        <v>226</v>
      </c>
      <c r="G218" s="3">
        <v>1983</v>
      </c>
      <c r="H218" s="3" t="s">
        <v>1992</v>
      </c>
      <c r="I218" s="11" t="s">
        <v>1202</v>
      </c>
      <c r="J218" s="11">
        <v>62000</v>
      </c>
    </row>
    <row r="219" spans="1:42" x14ac:dyDescent="0.25">
      <c r="A219" s="2" t="s">
        <v>1413</v>
      </c>
      <c r="B219" s="2" t="s">
        <v>5</v>
      </c>
      <c r="C219" s="13">
        <f t="shared" si="4"/>
        <v>256</v>
      </c>
      <c r="D219" s="3">
        <v>0</v>
      </c>
      <c r="E219" s="4" t="s">
        <v>170</v>
      </c>
      <c r="F219" s="5" t="s">
        <v>227</v>
      </c>
      <c r="G219" s="3">
        <v>1983</v>
      </c>
      <c r="H219" s="3" t="s">
        <v>1992</v>
      </c>
      <c r="I219" s="11" t="s">
        <v>1202</v>
      </c>
      <c r="J219" s="11">
        <v>62000</v>
      </c>
    </row>
    <row r="220" spans="1:42" x14ac:dyDescent="0.25">
      <c r="A220" s="2" t="s">
        <v>1414</v>
      </c>
      <c r="B220" s="2" t="s">
        <v>5</v>
      </c>
      <c r="C220" s="13">
        <f t="shared" ref="C220:C261" si="5">+C219+1</f>
        <v>257</v>
      </c>
      <c r="D220" s="3">
        <v>0</v>
      </c>
      <c r="E220" s="8" t="s">
        <v>1049</v>
      </c>
      <c r="F220" s="5" t="s">
        <v>228</v>
      </c>
      <c r="G220" s="3">
        <v>1983</v>
      </c>
      <c r="H220" s="3" t="s">
        <v>1208</v>
      </c>
      <c r="I220" s="11" t="s">
        <v>1976</v>
      </c>
      <c r="J220" s="11">
        <v>453000</v>
      </c>
    </row>
    <row r="221" spans="1:42" x14ac:dyDescent="0.25">
      <c r="A221" s="2" t="s">
        <v>1415</v>
      </c>
      <c r="B221" s="2" t="s">
        <v>5</v>
      </c>
      <c r="C221" s="13">
        <f t="shared" si="5"/>
        <v>258</v>
      </c>
      <c r="D221" s="3">
        <v>0</v>
      </c>
      <c r="E221" s="7" t="s">
        <v>1050</v>
      </c>
      <c r="F221" s="5" t="s">
        <v>229</v>
      </c>
      <c r="G221" s="3">
        <v>1983</v>
      </c>
      <c r="H221" s="3" t="s">
        <v>1992</v>
      </c>
      <c r="I221" s="11" t="s">
        <v>1202</v>
      </c>
      <c r="J221" s="11">
        <v>62000</v>
      </c>
      <c r="AF221" t="s">
        <v>817</v>
      </c>
      <c r="AG221" t="s">
        <v>771</v>
      </c>
      <c r="AH221" t="s">
        <v>786</v>
      </c>
      <c r="AI221" t="s">
        <v>771</v>
      </c>
      <c r="AJ221">
        <v>20131205</v>
      </c>
      <c r="AK221" t="s">
        <v>772</v>
      </c>
      <c r="AL221" t="s">
        <v>773</v>
      </c>
      <c r="AM221">
        <v>1</v>
      </c>
      <c r="AN221">
        <v>0</v>
      </c>
      <c r="AO221">
        <v>25800000</v>
      </c>
      <c r="AP221" t="s">
        <v>774</v>
      </c>
    </row>
    <row r="222" spans="1:42" x14ac:dyDescent="0.25">
      <c r="A222" s="2" t="s">
        <v>1416</v>
      </c>
      <c r="B222" s="2" t="s">
        <v>5</v>
      </c>
      <c r="C222" s="13">
        <f t="shared" si="5"/>
        <v>259</v>
      </c>
      <c r="D222" s="3">
        <v>0</v>
      </c>
      <c r="E222" s="8" t="s">
        <v>1050</v>
      </c>
      <c r="F222" s="5" t="s">
        <v>230</v>
      </c>
      <c r="G222" s="3">
        <v>1983</v>
      </c>
      <c r="H222" s="3" t="s">
        <v>1992</v>
      </c>
      <c r="I222" s="11" t="s">
        <v>1202</v>
      </c>
      <c r="J222" s="11">
        <v>62000</v>
      </c>
      <c r="AF222" t="s">
        <v>771</v>
      </c>
      <c r="AG222" t="s">
        <v>771</v>
      </c>
      <c r="AH222" t="s">
        <v>787</v>
      </c>
      <c r="AI222" t="s">
        <v>771</v>
      </c>
      <c r="AJ222">
        <v>20131205</v>
      </c>
      <c r="AK222" t="s">
        <v>772</v>
      </c>
      <c r="AL222" t="s">
        <v>773</v>
      </c>
      <c r="AM222">
        <v>1</v>
      </c>
      <c r="AN222">
        <v>0</v>
      </c>
      <c r="AO222">
        <v>25900000</v>
      </c>
      <c r="AP222" t="s">
        <v>774</v>
      </c>
    </row>
    <row r="223" spans="1:42" x14ac:dyDescent="0.25">
      <c r="A223" s="2" t="s">
        <v>1417</v>
      </c>
      <c r="B223" s="2" t="s">
        <v>5</v>
      </c>
      <c r="C223" s="13">
        <f t="shared" si="5"/>
        <v>260</v>
      </c>
      <c r="D223" s="3">
        <v>0</v>
      </c>
      <c r="E223" s="7" t="s">
        <v>194</v>
      </c>
      <c r="F223" s="5" t="s">
        <v>231</v>
      </c>
      <c r="G223" s="3">
        <v>1983</v>
      </c>
      <c r="H223" s="3" t="s">
        <v>1208</v>
      </c>
      <c r="I223" s="11" t="s">
        <v>1976</v>
      </c>
      <c r="J223" s="11">
        <v>464000</v>
      </c>
    </row>
    <row r="224" spans="1:42" x14ac:dyDescent="0.25">
      <c r="A224" s="2" t="s">
        <v>1418</v>
      </c>
      <c r="B224" s="2" t="s">
        <v>5</v>
      </c>
      <c r="C224" s="13">
        <f t="shared" si="5"/>
        <v>261</v>
      </c>
      <c r="D224" s="3">
        <v>0</v>
      </c>
      <c r="E224" s="7" t="s">
        <v>194</v>
      </c>
      <c r="F224" s="5" t="s">
        <v>232</v>
      </c>
      <c r="G224" s="3">
        <v>1983</v>
      </c>
      <c r="H224" s="3" t="s">
        <v>1992</v>
      </c>
      <c r="I224" s="11" t="s">
        <v>1202</v>
      </c>
      <c r="J224" s="11">
        <v>62000</v>
      </c>
    </row>
    <row r="225" spans="1:42" x14ac:dyDescent="0.25">
      <c r="A225" s="2" t="s">
        <v>1419</v>
      </c>
      <c r="B225" s="2" t="s">
        <v>5</v>
      </c>
      <c r="C225" s="13">
        <f t="shared" si="5"/>
        <v>262</v>
      </c>
      <c r="D225" s="3">
        <v>0</v>
      </c>
      <c r="E225" s="7" t="s">
        <v>1051</v>
      </c>
      <c r="F225" s="5" t="s">
        <v>233</v>
      </c>
      <c r="G225" s="3">
        <v>1983</v>
      </c>
      <c r="H225" s="3" t="s">
        <v>1992</v>
      </c>
      <c r="I225" s="11" t="s">
        <v>1202</v>
      </c>
      <c r="J225" s="11">
        <v>62000</v>
      </c>
    </row>
    <row r="226" spans="1:42" x14ac:dyDescent="0.25">
      <c r="A226" s="2" t="s">
        <v>1420</v>
      </c>
      <c r="B226" s="2" t="s">
        <v>5</v>
      </c>
      <c r="C226" s="13">
        <f t="shared" si="5"/>
        <v>263</v>
      </c>
      <c r="D226" s="3">
        <v>0</v>
      </c>
      <c r="E226" s="7" t="s">
        <v>234</v>
      </c>
      <c r="F226" s="5" t="s">
        <v>235</v>
      </c>
      <c r="G226" s="3">
        <v>1983</v>
      </c>
      <c r="H226" s="3" t="s">
        <v>1992</v>
      </c>
      <c r="I226" s="11" t="s">
        <v>1202</v>
      </c>
      <c r="J226" s="11">
        <v>62000</v>
      </c>
    </row>
    <row r="227" spans="1:42" x14ac:dyDescent="0.25">
      <c r="A227" s="2" t="s">
        <v>1421</v>
      </c>
      <c r="B227" s="2" t="s">
        <v>5</v>
      </c>
      <c r="C227" s="13">
        <f t="shared" si="5"/>
        <v>264</v>
      </c>
      <c r="D227" s="3">
        <v>0</v>
      </c>
      <c r="E227" s="7" t="s">
        <v>1052</v>
      </c>
      <c r="F227" s="5" t="s">
        <v>236</v>
      </c>
      <c r="G227" s="3">
        <v>1983</v>
      </c>
      <c r="H227" s="3" t="s">
        <v>1992</v>
      </c>
      <c r="I227" s="11" t="s">
        <v>1202</v>
      </c>
      <c r="J227" s="11">
        <v>62000</v>
      </c>
    </row>
    <row r="228" spans="1:42" x14ac:dyDescent="0.25">
      <c r="A228" s="2" t="s">
        <v>1422</v>
      </c>
      <c r="B228" s="2" t="s">
        <v>5</v>
      </c>
      <c r="C228" s="13">
        <f t="shared" si="5"/>
        <v>265</v>
      </c>
      <c r="D228" s="3">
        <v>0</v>
      </c>
      <c r="E228" s="8" t="s">
        <v>1053</v>
      </c>
      <c r="F228" s="5" t="s">
        <v>237</v>
      </c>
      <c r="G228" s="3">
        <v>1983</v>
      </c>
      <c r="H228" s="3" t="s">
        <v>1208</v>
      </c>
      <c r="I228" s="11" t="s">
        <v>1976</v>
      </c>
      <c r="J228" s="11">
        <v>650000</v>
      </c>
    </row>
    <row r="229" spans="1:42" x14ac:dyDescent="0.25">
      <c r="A229" s="2" t="s">
        <v>1423</v>
      </c>
      <c r="B229" s="2" t="s">
        <v>5</v>
      </c>
      <c r="C229" s="13">
        <v>268</v>
      </c>
      <c r="D229" s="3">
        <v>0</v>
      </c>
      <c r="E229" s="8" t="s">
        <v>847</v>
      </c>
      <c r="F229" s="5" t="s">
        <v>238</v>
      </c>
      <c r="G229" s="3">
        <v>1983</v>
      </c>
      <c r="H229" s="3" t="s">
        <v>1992</v>
      </c>
      <c r="I229" s="11" t="s">
        <v>1202</v>
      </c>
      <c r="J229" s="11">
        <v>62000</v>
      </c>
    </row>
    <row r="230" spans="1:42" x14ac:dyDescent="0.25">
      <c r="A230" s="2" t="s">
        <v>1424</v>
      </c>
      <c r="B230" s="2" t="s">
        <v>5</v>
      </c>
      <c r="C230" s="13">
        <f t="shared" si="5"/>
        <v>269</v>
      </c>
      <c r="D230" s="3">
        <v>0</v>
      </c>
      <c r="E230" s="7" t="s">
        <v>851</v>
      </c>
      <c r="F230" s="5" t="s">
        <v>239</v>
      </c>
      <c r="G230" s="3">
        <v>1983</v>
      </c>
      <c r="H230" s="3" t="s">
        <v>1992</v>
      </c>
      <c r="I230" s="11" t="s">
        <v>1202</v>
      </c>
      <c r="J230" s="11">
        <v>62000</v>
      </c>
    </row>
    <row r="231" spans="1:42" x14ac:dyDescent="0.25">
      <c r="A231" s="2" t="s">
        <v>1425</v>
      </c>
      <c r="B231" s="2" t="s">
        <v>5</v>
      </c>
      <c r="C231" s="13">
        <f t="shared" si="5"/>
        <v>270</v>
      </c>
      <c r="D231" s="3">
        <v>0</v>
      </c>
      <c r="E231" s="7" t="s">
        <v>851</v>
      </c>
      <c r="F231" s="5" t="s">
        <v>240</v>
      </c>
      <c r="G231" s="3">
        <v>1983</v>
      </c>
      <c r="H231" s="3" t="s">
        <v>1992</v>
      </c>
      <c r="I231" s="11" t="s">
        <v>1202</v>
      </c>
      <c r="J231" s="11">
        <v>62000</v>
      </c>
    </row>
    <row r="232" spans="1:42" x14ac:dyDescent="0.25">
      <c r="A232" s="2" t="s">
        <v>1426</v>
      </c>
      <c r="B232" s="2" t="s">
        <v>5</v>
      </c>
      <c r="C232" s="13">
        <f t="shared" si="5"/>
        <v>271</v>
      </c>
      <c r="D232" s="3">
        <v>0</v>
      </c>
      <c r="E232" s="8" t="s">
        <v>853</v>
      </c>
      <c r="F232" s="5" t="s">
        <v>241</v>
      </c>
      <c r="G232" s="3">
        <v>1983</v>
      </c>
      <c r="H232" s="3" t="s">
        <v>1208</v>
      </c>
      <c r="I232" s="11" t="s">
        <v>1976</v>
      </c>
      <c r="J232" s="11">
        <v>650000</v>
      </c>
    </row>
    <row r="233" spans="1:42" x14ac:dyDescent="0.25">
      <c r="A233" s="2" t="s">
        <v>1427</v>
      </c>
      <c r="B233" s="2" t="s">
        <v>5</v>
      </c>
      <c r="C233" s="13">
        <f t="shared" si="5"/>
        <v>272</v>
      </c>
      <c r="D233" s="3">
        <v>0</v>
      </c>
      <c r="E233" s="8" t="s">
        <v>1054</v>
      </c>
      <c r="F233" s="5" t="s">
        <v>242</v>
      </c>
      <c r="G233" s="3">
        <v>1983</v>
      </c>
      <c r="H233" s="3" t="s">
        <v>1208</v>
      </c>
      <c r="I233" s="11" t="s">
        <v>1976</v>
      </c>
      <c r="J233" s="11">
        <v>650000</v>
      </c>
    </row>
    <row r="234" spans="1:42" x14ac:dyDescent="0.25">
      <c r="A234" s="2" t="s">
        <v>1428</v>
      </c>
      <c r="B234" s="2" t="s">
        <v>5</v>
      </c>
      <c r="C234" s="13">
        <f t="shared" si="5"/>
        <v>273</v>
      </c>
      <c r="D234" s="3">
        <v>0</v>
      </c>
      <c r="E234" s="8" t="s">
        <v>1054</v>
      </c>
      <c r="F234" s="5" t="s">
        <v>243</v>
      </c>
      <c r="G234" s="3">
        <v>1983</v>
      </c>
      <c r="H234" s="3" t="s">
        <v>1208</v>
      </c>
      <c r="I234" s="11" t="s">
        <v>1976</v>
      </c>
      <c r="J234" s="11">
        <v>650000</v>
      </c>
    </row>
    <row r="235" spans="1:42" x14ac:dyDescent="0.25">
      <c r="A235" s="2" t="s">
        <v>1429</v>
      </c>
      <c r="B235" s="2" t="s">
        <v>5</v>
      </c>
      <c r="C235" s="13">
        <f t="shared" si="5"/>
        <v>274</v>
      </c>
      <c r="D235" s="3">
        <v>0</v>
      </c>
      <c r="E235" s="8" t="s">
        <v>848</v>
      </c>
      <c r="F235" s="5" t="s">
        <v>244</v>
      </c>
      <c r="G235" s="3">
        <v>1983</v>
      </c>
      <c r="H235" s="3" t="s">
        <v>1992</v>
      </c>
      <c r="I235" s="11" t="s">
        <v>1202</v>
      </c>
      <c r="J235" s="11">
        <v>62000</v>
      </c>
    </row>
    <row r="236" spans="1:42" x14ac:dyDescent="0.25">
      <c r="A236" s="2" t="s">
        <v>1430</v>
      </c>
      <c r="B236" s="2" t="s">
        <v>5</v>
      </c>
      <c r="C236" s="13">
        <v>277</v>
      </c>
      <c r="D236" s="3">
        <v>0</v>
      </c>
      <c r="E236" s="8" t="s">
        <v>863</v>
      </c>
      <c r="F236" s="5" t="s">
        <v>245</v>
      </c>
      <c r="G236" s="3">
        <v>1983</v>
      </c>
      <c r="H236" s="3" t="s">
        <v>1208</v>
      </c>
      <c r="I236" s="11" t="s">
        <v>1976</v>
      </c>
      <c r="J236" s="11">
        <v>380000</v>
      </c>
    </row>
    <row r="237" spans="1:42" x14ac:dyDescent="0.25">
      <c r="A237" s="2" t="s">
        <v>1431</v>
      </c>
      <c r="B237" s="2" t="s">
        <v>5</v>
      </c>
      <c r="C237" s="13">
        <f t="shared" si="5"/>
        <v>278</v>
      </c>
      <c r="D237" s="3">
        <v>0</v>
      </c>
      <c r="E237" s="8" t="s">
        <v>866</v>
      </c>
      <c r="F237" s="5" t="s">
        <v>246</v>
      </c>
      <c r="G237" s="3">
        <v>1983</v>
      </c>
      <c r="H237" s="3" t="s">
        <v>1208</v>
      </c>
      <c r="I237" s="11" t="s">
        <v>1976</v>
      </c>
      <c r="J237" s="11">
        <v>650000</v>
      </c>
    </row>
    <row r="238" spans="1:42" x14ac:dyDescent="0.25">
      <c r="A238" s="2" t="s">
        <v>1432</v>
      </c>
      <c r="B238" s="2" t="s">
        <v>5</v>
      </c>
      <c r="C238" s="13">
        <v>279</v>
      </c>
      <c r="D238" s="3">
        <v>0</v>
      </c>
      <c r="E238" s="8" t="s">
        <v>866</v>
      </c>
      <c r="F238" s="5" t="s">
        <v>247</v>
      </c>
      <c r="G238" s="3">
        <v>1983</v>
      </c>
      <c r="H238" s="3" t="s">
        <v>1992</v>
      </c>
      <c r="I238" s="11" t="s">
        <v>1202</v>
      </c>
      <c r="J238" s="11">
        <v>62000</v>
      </c>
    </row>
    <row r="239" spans="1:42" x14ac:dyDescent="0.25">
      <c r="A239" s="2" t="s">
        <v>1433</v>
      </c>
      <c r="B239" s="2" t="s">
        <v>5</v>
      </c>
      <c r="C239" s="13">
        <f t="shared" si="5"/>
        <v>280</v>
      </c>
      <c r="D239" s="3">
        <v>0</v>
      </c>
      <c r="E239" s="8" t="s">
        <v>866</v>
      </c>
      <c r="F239" s="5" t="s">
        <v>248</v>
      </c>
      <c r="G239" s="3">
        <v>1983</v>
      </c>
      <c r="H239" s="3" t="s">
        <v>1212</v>
      </c>
      <c r="I239" s="11" t="s">
        <v>1976</v>
      </c>
      <c r="J239" s="11">
        <v>650000</v>
      </c>
      <c r="AF239" t="s">
        <v>814</v>
      </c>
      <c r="AG239" t="s">
        <v>771</v>
      </c>
      <c r="AH239" t="s">
        <v>789</v>
      </c>
      <c r="AI239" t="s">
        <v>771</v>
      </c>
      <c r="AJ239">
        <v>20131029</v>
      </c>
      <c r="AK239" t="s">
        <v>772</v>
      </c>
      <c r="AL239" t="s">
        <v>773</v>
      </c>
      <c r="AM239">
        <v>1</v>
      </c>
      <c r="AN239">
        <v>0</v>
      </c>
      <c r="AO239">
        <v>28000000</v>
      </c>
      <c r="AP239" t="s">
        <v>774</v>
      </c>
    </row>
    <row r="240" spans="1:42" x14ac:dyDescent="0.25">
      <c r="A240" s="2" t="s">
        <v>1434</v>
      </c>
      <c r="B240" s="2" t="s">
        <v>5</v>
      </c>
      <c r="C240" s="13">
        <f t="shared" si="5"/>
        <v>281</v>
      </c>
      <c r="D240" s="3">
        <v>0</v>
      </c>
      <c r="E240" s="8" t="s">
        <v>857</v>
      </c>
      <c r="F240" s="5" t="s">
        <v>249</v>
      </c>
      <c r="G240" s="3">
        <v>1983</v>
      </c>
      <c r="H240" s="3" t="s">
        <v>1992</v>
      </c>
      <c r="I240" s="11" t="s">
        <v>1202</v>
      </c>
      <c r="J240" s="11">
        <v>62000</v>
      </c>
      <c r="AF240" t="s">
        <v>810</v>
      </c>
      <c r="AG240" t="s">
        <v>771</v>
      </c>
      <c r="AH240" t="s">
        <v>790</v>
      </c>
      <c r="AI240" t="s">
        <v>771</v>
      </c>
      <c r="AJ240">
        <v>20130807</v>
      </c>
      <c r="AK240" t="s">
        <v>772</v>
      </c>
      <c r="AL240" t="s">
        <v>773</v>
      </c>
      <c r="AM240">
        <v>1</v>
      </c>
      <c r="AN240">
        <v>0</v>
      </c>
      <c r="AO240">
        <v>30700000</v>
      </c>
      <c r="AP240" t="s">
        <v>774</v>
      </c>
    </row>
    <row r="241" spans="1:42" x14ac:dyDescent="0.25">
      <c r="A241" s="2" t="s">
        <v>1435</v>
      </c>
      <c r="B241" s="2" t="s">
        <v>5</v>
      </c>
      <c r="C241" s="13">
        <f t="shared" si="5"/>
        <v>282</v>
      </c>
      <c r="D241" s="3">
        <v>0</v>
      </c>
      <c r="E241" s="8" t="s">
        <v>857</v>
      </c>
      <c r="F241" s="5" t="s">
        <v>250</v>
      </c>
      <c r="G241" s="3">
        <v>1983</v>
      </c>
      <c r="H241" s="3" t="s">
        <v>1208</v>
      </c>
      <c r="I241" s="11" t="s">
        <v>1976</v>
      </c>
      <c r="J241" s="11">
        <v>273000</v>
      </c>
      <c r="AF241" t="s">
        <v>791</v>
      </c>
      <c r="AG241" t="s">
        <v>771</v>
      </c>
      <c r="AH241" t="s">
        <v>792</v>
      </c>
      <c r="AI241" t="s">
        <v>771</v>
      </c>
      <c r="AJ241">
        <v>20131206</v>
      </c>
      <c r="AK241" t="s">
        <v>772</v>
      </c>
      <c r="AL241" t="s">
        <v>773</v>
      </c>
      <c r="AM241">
        <v>1</v>
      </c>
      <c r="AN241">
        <v>0</v>
      </c>
      <c r="AO241">
        <v>31500000</v>
      </c>
      <c r="AP241" t="s">
        <v>774</v>
      </c>
    </row>
    <row r="242" spans="1:42" x14ac:dyDescent="0.25">
      <c r="A242" s="2" t="s">
        <v>1436</v>
      </c>
      <c r="B242" s="2" t="s">
        <v>5</v>
      </c>
      <c r="C242" s="13">
        <f t="shared" si="5"/>
        <v>283</v>
      </c>
      <c r="D242" s="3">
        <v>0</v>
      </c>
      <c r="E242" s="7" t="s">
        <v>1055</v>
      </c>
      <c r="F242" s="5" t="s">
        <v>251</v>
      </c>
      <c r="G242" s="3">
        <v>1983</v>
      </c>
      <c r="H242" s="3" t="s">
        <v>1208</v>
      </c>
      <c r="I242" s="11" t="s">
        <v>1976</v>
      </c>
      <c r="J242" s="11">
        <v>444000</v>
      </c>
      <c r="AF242" t="s">
        <v>791</v>
      </c>
      <c r="AG242" t="s">
        <v>771</v>
      </c>
      <c r="AH242" t="s">
        <v>792</v>
      </c>
      <c r="AI242" t="s">
        <v>771</v>
      </c>
      <c r="AJ242">
        <v>20131206</v>
      </c>
      <c r="AK242" t="s">
        <v>772</v>
      </c>
      <c r="AL242" t="s">
        <v>773</v>
      </c>
      <c r="AM242">
        <v>1</v>
      </c>
      <c r="AN242">
        <v>0</v>
      </c>
      <c r="AO242">
        <v>31500000</v>
      </c>
      <c r="AP242" t="s">
        <v>774</v>
      </c>
    </row>
    <row r="243" spans="1:42" x14ac:dyDescent="0.25">
      <c r="A243" s="2" t="s">
        <v>1437</v>
      </c>
      <c r="B243" s="2" t="s">
        <v>5</v>
      </c>
      <c r="C243" s="13">
        <f t="shared" si="5"/>
        <v>284</v>
      </c>
      <c r="D243" s="3">
        <v>0</v>
      </c>
      <c r="E243" s="7" t="s">
        <v>1056</v>
      </c>
      <c r="F243" s="5" t="s">
        <v>252</v>
      </c>
      <c r="G243" s="3">
        <v>1983</v>
      </c>
      <c r="H243" s="3" t="s">
        <v>1208</v>
      </c>
      <c r="I243" s="11" t="s">
        <v>1976</v>
      </c>
      <c r="J243" s="11">
        <v>273000</v>
      </c>
      <c r="AF243" t="s">
        <v>813</v>
      </c>
      <c r="AG243" t="s">
        <v>771</v>
      </c>
      <c r="AH243" t="s">
        <v>793</v>
      </c>
      <c r="AI243" t="s">
        <v>771</v>
      </c>
      <c r="AJ243">
        <v>20131021</v>
      </c>
      <c r="AK243" t="s">
        <v>772</v>
      </c>
      <c r="AL243" t="s">
        <v>773</v>
      </c>
      <c r="AM243">
        <v>1</v>
      </c>
      <c r="AN243">
        <v>0</v>
      </c>
      <c r="AO243">
        <v>34700000</v>
      </c>
      <c r="AP243" t="s">
        <v>774</v>
      </c>
    </row>
    <row r="244" spans="1:42" x14ac:dyDescent="0.25">
      <c r="A244" s="2" t="s">
        <v>1438</v>
      </c>
      <c r="B244" s="2" t="s">
        <v>5</v>
      </c>
      <c r="C244" s="13">
        <f t="shared" si="5"/>
        <v>285</v>
      </c>
      <c r="D244" s="3">
        <v>0</v>
      </c>
      <c r="E244" s="8" t="s">
        <v>869</v>
      </c>
      <c r="F244" s="5" t="s">
        <v>253</v>
      </c>
      <c r="G244" s="3">
        <v>1983</v>
      </c>
      <c r="H244" s="3" t="s">
        <v>1208</v>
      </c>
      <c r="I244" s="11" t="s">
        <v>1976</v>
      </c>
      <c r="J244" s="11">
        <v>273000</v>
      </c>
      <c r="AF244" t="s">
        <v>771</v>
      </c>
      <c r="AG244" t="s">
        <v>771</v>
      </c>
      <c r="AH244" t="s">
        <v>794</v>
      </c>
      <c r="AI244" t="s">
        <v>771</v>
      </c>
      <c r="AJ244">
        <v>20130710</v>
      </c>
      <c r="AK244" t="s">
        <v>772</v>
      </c>
      <c r="AL244" t="s">
        <v>773</v>
      </c>
      <c r="AM244">
        <v>1</v>
      </c>
      <c r="AN244">
        <v>0</v>
      </c>
      <c r="AO244">
        <v>36600000</v>
      </c>
      <c r="AP244" t="s">
        <v>774</v>
      </c>
    </row>
    <row r="245" spans="1:42" x14ac:dyDescent="0.25">
      <c r="A245" s="2" t="s">
        <v>1439</v>
      </c>
      <c r="B245" s="2" t="s">
        <v>5</v>
      </c>
      <c r="C245" s="13">
        <f t="shared" si="5"/>
        <v>286</v>
      </c>
      <c r="D245" s="3">
        <v>0</v>
      </c>
      <c r="E245" s="8" t="s">
        <v>872</v>
      </c>
      <c r="F245" s="5" t="s">
        <v>254</v>
      </c>
      <c r="G245" s="3">
        <v>1983</v>
      </c>
      <c r="H245" s="3" t="s">
        <v>1208</v>
      </c>
      <c r="I245" s="11" t="s">
        <v>1976</v>
      </c>
      <c r="J245" s="11">
        <v>444000</v>
      </c>
      <c r="AF245" t="s">
        <v>771</v>
      </c>
      <c r="AG245" t="s">
        <v>771</v>
      </c>
      <c r="AH245" t="s">
        <v>794</v>
      </c>
      <c r="AI245" t="s">
        <v>771</v>
      </c>
      <c r="AJ245">
        <v>20130710</v>
      </c>
      <c r="AK245" t="s">
        <v>772</v>
      </c>
      <c r="AL245" t="s">
        <v>773</v>
      </c>
      <c r="AM245">
        <v>1</v>
      </c>
      <c r="AN245">
        <v>0</v>
      </c>
      <c r="AO245">
        <v>36700000</v>
      </c>
      <c r="AP245" t="s">
        <v>774</v>
      </c>
    </row>
    <row r="246" spans="1:42" x14ac:dyDescent="0.25">
      <c r="A246" s="2" t="s">
        <v>1440</v>
      </c>
      <c r="B246" s="2" t="s">
        <v>5</v>
      </c>
      <c r="C246" s="13">
        <v>300</v>
      </c>
      <c r="D246" s="3">
        <v>0</v>
      </c>
      <c r="E246" s="7" t="s">
        <v>1057</v>
      </c>
      <c r="F246" s="5" t="s">
        <v>255</v>
      </c>
      <c r="G246" s="3">
        <v>1983</v>
      </c>
      <c r="H246" s="3" t="s">
        <v>1992</v>
      </c>
      <c r="I246" s="11" t="s">
        <v>1202</v>
      </c>
      <c r="J246" s="11">
        <v>62000</v>
      </c>
      <c r="AF246" t="s">
        <v>820</v>
      </c>
      <c r="AG246" t="s">
        <v>771</v>
      </c>
      <c r="AH246" t="s">
        <v>800</v>
      </c>
      <c r="AI246" t="s">
        <v>771</v>
      </c>
      <c r="AJ246">
        <v>20131220</v>
      </c>
      <c r="AK246" t="s">
        <v>772</v>
      </c>
      <c r="AL246" t="s">
        <v>773</v>
      </c>
      <c r="AM246">
        <v>1</v>
      </c>
      <c r="AN246">
        <v>0</v>
      </c>
      <c r="AO246">
        <v>69700000</v>
      </c>
      <c r="AP246" t="s">
        <v>774</v>
      </c>
    </row>
    <row r="247" spans="1:42" x14ac:dyDescent="0.25">
      <c r="A247" s="2" t="s">
        <v>1441</v>
      </c>
      <c r="B247" s="2" t="s">
        <v>5</v>
      </c>
      <c r="C247" s="13">
        <f t="shared" si="5"/>
        <v>301</v>
      </c>
      <c r="D247" s="3">
        <v>0</v>
      </c>
      <c r="E247" s="4" t="s">
        <v>170</v>
      </c>
      <c r="F247" s="5" t="s">
        <v>256</v>
      </c>
      <c r="G247" s="3">
        <v>1983</v>
      </c>
      <c r="H247" s="3" t="s">
        <v>1992</v>
      </c>
      <c r="I247" s="11" t="s">
        <v>1202</v>
      </c>
      <c r="J247" s="11">
        <v>62000</v>
      </c>
      <c r="AF247" t="s">
        <v>820</v>
      </c>
      <c r="AG247" t="s">
        <v>771</v>
      </c>
      <c r="AH247" t="s">
        <v>819</v>
      </c>
      <c r="AI247" t="s">
        <v>771</v>
      </c>
      <c r="AJ247">
        <v>20131220</v>
      </c>
      <c r="AK247" t="s">
        <v>772</v>
      </c>
      <c r="AL247" t="s">
        <v>773</v>
      </c>
      <c r="AM247">
        <v>1</v>
      </c>
      <c r="AN247">
        <v>0</v>
      </c>
      <c r="AO247">
        <v>69700000</v>
      </c>
      <c r="AP247" t="s">
        <v>774</v>
      </c>
    </row>
    <row r="248" spans="1:42" x14ac:dyDescent="0.25">
      <c r="A248" s="2" t="s">
        <v>1442</v>
      </c>
      <c r="B248" s="2" t="s">
        <v>5</v>
      </c>
      <c r="C248" s="13">
        <f t="shared" si="5"/>
        <v>302</v>
      </c>
      <c r="D248" s="3">
        <v>0</v>
      </c>
      <c r="E248" s="8" t="s">
        <v>1058</v>
      </c>
      <c r="F248" s="5" t="s">
        <v>257</v>
      </c>
      <c r="G248" s="3">
        <v>1983</v>
      </c>
      <c r="H248" s="3" t="s">
        <v>1992</v>
      </c>
      <c r="I248" s="11" t="s">
        <v>1202</v>
      </c>
      <c r="J248" s="11">
        <v>62000</v>
      </c>
      <c r="AF248" t="s">
        <v>820</v>
      </c>
      <c r="AG248" t="s">
        <v>771</v>
      </c>
      <c r="AH248" t="s">
        <v>800</v>
      </c>
      <c r="AI248" t="s">
        <v>771</v>
      </c>
      <c r="AJ248">
        <v>20131220</v>
      </c>
      <c r="AK248" t="s">
        <v>772</v>
      </c>
      <c r="AL248" t="s">
        <v>773</v>
      </c>
      <c r="AM248">
        <v>1</v>
      </c>
      <c r="AN248">
        <v>0</v>
      </c>
      <c r="AO248">
        <v>69900000</v>
      </c>
      <c r="AP248" t="s">
        <v>774</v>
      </c>
    </row>
    <row r="249" spans="1:42" x14ac:dyDescent="0.25">
      <c r="A249" s="2" t="s">
        <v>1443</v>
      </c>
      <c r="B249" s="2" t="s">
        <v>5</v>
      </c>
      <c r="C249" s="13">
        <f t="shared" si="5"/>
        <v>303</v>
      </c>
      <c r="D249" s="3">
        <v>0</v>
      </c>
      <c r="E249" s="8" t="s">
        <v>921</v>
      </c>
      <c r="F249" s="5" t="s">
        <v>258</v>
      </c>
      <c r="G249" s="3">
        <v>1983</v>
      </c>
      <c r="H249" s="3" t="s">
        <v>1992</v>
      </c>
      <c r="I249" s="11" t="s">
        <v>1202</v>
      </c>
      <c r="J249" s="11">
        <v>62000</v>
      </c>
      <c r="AF249" t="s">
        <v>820</v>
      </c>
      <c r="AG249" t="s">
        <v>771</v>
      </c>
      <c r="AH249" t="s">
        <v>819</v>
      </c>
      <c r="AI249" t="s">
        <v>771</v>
      </c>
      <c r="AJ249">
        <v>20131220</v>
      </c>
      <c r="AK249" t="s">
        <v>772</v>
      </c>
      <c r="AL249" t="s">
        <v>773</v>
      </c>
      <c r="AM249">
        <v>1</v>
      </c>
      <c r="AN249">
        <v>0</v>
      </c>
      <c r="AO249">
        <v>69900000</v>
      </c>
      <c r="AP249" t="s">
        <v>774</v>
      </c>
    </row>
    <row r="250" spans="1:42" x14ac:dyDescent="0.25">
      <c r="A250" s="2" t="s">
        <v>1444</v>
      </c>
      <c r="B250" s="2" t="s">
        <v>5</v>
      </c>
      <c r="C250" s="13">
        <v>306</v>
      </c>
      <c r="D250" s="3">
        <v>0</v>
      </c>
      <c r="E250" s="4" t="s">
        <v>1059</v>
      </c>
      <c r="F250" s="5" t="s">
        <v>259</v>
      </c>
      <c r="G250" s="3">
        <v>1983</v>
      </c>
      <c r="H250" s="3" t="s">
        <v>1208</v>
      </c>
      <c r="I250" s="11" t="s">
        <v>1976</v>
      </c>
      <c r="J250" s="11">
        <v>464000</v>
      </c>
      <c r="AF250" t="s">
        <v>771</v>
      </c>
      <c r="AG250" t="s">
        <v>771</v>
      </c>
      <c r="AH250" t="s">
        <v>801</v>
      </c>
      <c r="AI250" t="s">
        <v>771</v>
      </c>
      <c r="AJ250">
        <v>20131007</v>
      </c>
      <c r="AK250" t="s">
        <v>772</v>
      </c>
      <c r="AL250" t="s">
        <v>773</v>
      </c>
      <c r="AM250">
        <v>1</v>
      </c>
      <c r="AN250">
        <v>0</v>
      </c>
      <c r="AO250">
        <v>72400000</v>
      </c>
      <c r="AP250" t="s">
        <v>1204</v>
      </c>
    </row>
    <row r="251" spans="1:42" x14ac:dyDescent="0.25">
      <c r="A251" s="2" t="s">
        <v>1445</v>
      </c>
      <c r="B251" s="2" t="s">
        <v>5</v>
      </c>
      <c r="C251" s="13">
        <f t="shared" si="5"/>
        <v>307</v>
      </c>
      <c r="D251" s="3">
        <v>0</v>
      </c>
      <c r="E251" s="8" t="s">
        <v>1060</v>
      </c>
      <c r="F251" s="5" t="s">
        <v>260</v>
      </c>
      <c r="G251" s="3">
        <v>1983</v>
      </c>
      <c r="H251" s="3" t="s">
        <v>1208</v>
      </c>
      <c r="I251" s="11" t="s">
        <v>1976</v>
      </c>
      <c r="J251" s="11">
        <v>888000</v>
      </c>
      <c r="AF251" t="s">
        <v>771</v>
      </c>
      <c r="AG251" t="s">
        <v>771</v>
      </c>
      <c r="AH251" t="s">
        <v>802</v>
      </c>
      <c r="AI251" t="s">
        <v>771</v>
      </c>
      <c r="AJ251">
        <v>20131024</v>
      </c>
      <c r="AK251" t="s">
        <v>772</v>
      </c>
      <c r="AL251" t="s">
        <v>773</v>
      </c>
      <c r="AM251">
        <v>1</v>
      </c>
      <c r="AN251">
        <v>0</v>
      </c>
      <c r="AO251">
        <v>76500000</v>
      </c>
      <c r="AP251" t="s">
        <v>774</v>
      </c>
    </row>
    <row r="252" spans="1:42" x14ac:dyDescent="0.25">
      <c r="A252" s="2" t="s">
        <v>1446</v>
      </c>
      <c r="B252" s="2" t="s">
        <v>5</v>
      </c>
      <c r="C252" s="13">
        <f t="shared" si="5"/>
        <v>308</v>
      </c>
      <c r="D252" s="3">
        <v>0</v>
      </c>
      <c r="E252" s="8" t="s">
        <v>1061</v>
      </c>
      <c r="F252" s="5" t="s">
        <v>261</v>
      </c>
      <c r="G252" s="3">
        <v>1983</v>
      </c>
      <c r="H252" s="3" t="s">
        <v>1208</v>
      </c>
      <c r="I252" s="11" t="s">
        <v>1976</v>
      </c>
      <c r="J252" s="11">
        <v>888000</v>
      </c>
    </row>
    <row r="253" spans="1:42" x14ac:dyDescent="0.25">
      <c r="A253" s="2" t="s">
        <v>1447</v>
      </c>
      <c r="B253" s="2" t="s">
        <v>5</v>
      </c>
      <c r="C253" s="13">
        <v>312</v>
      </c>
      <c r="D253" s="3">
        <v>0</v>
      </c>
      <c r="E253" s="7" t="s">
        <v>1062</v>
      </c>
      <c r="F253" s="5" t="s">
        <v>262</v>
      </c>
      <c r="G253" s="3">
        <v>1983</v>
      </c>
      <c r="H253" s="3" t="s">
        <v>1992</v>
      </c>
      <c r="I253" s="11" t="s">
        <v>1202</v>
      </c>
      <c r="J253" s="11">
        <v>62000</v>
      </c>
      <c r="AG253" t="s">
        <v>1205</v>
      </c>
    </row>
    <row r="254" spans="1:42" x14ac:dyDescent="0.25">
      <c r="A254" s="2" t="s">
        <v>1448</v>
      </c>
      <c r="B254" s="2" t="s">
        <v>5</v>
      </c>
      <c r="C254" s="13">
        <f t="shared" si="5"/>
        <v>313</v>
      </c>
      <c r="D254" s="3">
        <v>0</v>
      </c>
      <c r="E254" s="7" t="s">
        <v>1062</v>
      </c>
      <c r="F254" s="5" t="s">
        <v>263</v>
      </c>
      <c r="G254" s="3">
        <v>1983</v>
      </c>
      <c r="H254" s="3" t="s">
        <v>1992</v>
      </c>
      <c r="I254" s="11" t="s">
        <v>1202</v>
      </c>
      <c r="J254" s="11">
        <v>62000</v>
      </c>
    </row>
    <row r="255" spans="1:42" x14ac:dyDescent="0.25">
      <c r="A255" s="2" t="s">
        <v>1955</v>
      </c>
      <c r="B255" s="2" t="s">
        <v>5</v>
      </c>
      <c r="C255" s="13">
        <f t="shared" si="5"/>
        <v>314</v>
      </c>
      <c r="D255" s="3">
        <v>0</v>
      </c>
      <c r="E255" s="8" t="s">
        <v>879</v>
      </c>
      <c r="F255" s="5" t="s">
        <v>1990</v>
      </c>
      <c r="G255" s="3"/>
      <c r="H255" s="3" t="s">
        <v>1992</v>
      </c>
      <c r="I255" s="11" t="s">
        <v>1202</v>
      </c>
      <c r="J255" s="11">
        <v>62000</v>
      </c>
    </row>
    <row r="256" spans="1:42" x14ac:dyDescent="0.25">
      <c r="A256" s="2" t="s">
        <v>1449</v>
      </c>
      <c r="B256" s="2" t="s">
        <v>5</v>
      </c>
      <c r="C256" s="13">
        <f t="shared" si="5"/>
        <v>315</v>
      </c>
      <c r="D256" s="3">
        <v>0</v>
      </c>
      <c r="E256" s="7" t="s">
        <v>1063</v>
      </c>
      <c r="F256" s="5" t="s">
        <v>265</v>
      </c>
      <c r="G256" s="3">
        <v>1983</v>
      </c>
      <c r="H256" s="3" t="s">
        <v>1208</v>
      </c>
      <c r="I256" s="11" t="s">
        <v>1976</v>
      </c>
      <c r="J256" s="11">
        <v>453000</v>
      </c>
      <c r="AF256" t="s">
        <v>771</v>
      </c>
      <c r="AG256" t="s">
        <v>771</v>
      </c>
      <c r="AH256" t="s">
        <v>802</v>
      </c>
      <c r="AI256" t="s">
        <v>771</v>
      </c>
      <c r="AJ256">
        <v>20131024</v>
      </c>
      <c r="AK256" t="s">
        <v>772</v>
      </c>
      <c r="AL256" t="s">
        <v>773</v>
      </c>
      <c r="AM256">
        <v>1</v>
      </c>
      <c r="AN256">
        <v>0</v>
      </c>
      <c r="AO256">
        <v>76700000</v>
      </c>
      <c r="AP256" t="s">
        <v>774</v>
      </c>
    </row>
    <row r="257" spans="1:42" x14ac:dyDescent="0.25">
      <c r="A257" s="2" t="s">
        <v>1450</v>
      </c>
      <c r="B257" s="2" t="s">
        <v>5</v>
      </c>
      <c r="C257" s="13">
        <f t="shared" si="5"/>
        <v>316</v>
      </c>
      <c r="D257" s="3">
        <v>0</v>
      </c>
      <c r="E257" s="8" t="s">
        <v>1064</v>
      </c>
      <c r="F257" s="5" t="s">
        <v>266</v>
      </c>
      <c r="G257" s="3">
        <v>1983</v>
      </c>
      <c r="H257" s="3" t="s">
        <v>1992</v>
      </c>
      <c r="I257" s="11" t="s">
        <v>1202</v>
      </c>
      <c r="J257" s="11">
        <v>62000</v>
      </c>
      <c r="AF257" t="s">
        <v>771</v>
      </c>
      <c r="AG257" t="s">
        <v>771</v>
      </c>
      <c r="AH257" t="s">
        <v>803</v>
      </c>
      <c r="AI257" t="s">
        <v>771</v>
      </c>
      <c r="AJ257">
        <v>20131210</v>
      </c>
      <c r="AK257" t="s">
        <v>772</v>
      </c>
      <c r="AL257" t="s">
        <v>773</v>
      </c>
      <c r="AM257">
        <v>1</v>
      </c>
      <c r="AN257">
        <v>0</v>
      </c>
      <c r="AO257">
        <v>76800000</v>
      </c>
      <c r="AP257" t="s">
        <v>774</v>
      </c>
    </row>
    <row r="258" spans="1:42" x14ac:dyDescent="0.25">
      <c r="A258" s="2" t="s">
        <v>1451</v>
      </c>
      <c r="B258" s="2" t="s">
        <v>5</v>
      </c>
      <c r="C258" s="13">
        <f t="shared" si="5"/>
        <v>317</v>
      </c>
      <c r="D258" s="3">
        <v>0</v>
      </c>
      <c r="E258" s="4" t="s">
        <v>170</v>
      </c>
      <c r="F258" s="5" t="s">
        <v>267</v>
      </c>
      <c r="G258" s="3">
        <v>1983</v>
      </c>
      <c r="H258" s="3" t="s">
        <v>1208</v>
      </c>
      <c r="I258" s="11" t="s">
        <v>1976</v>
      </c>
      <c r="J258" s="11">
        <v>486000</v>
      </c>
    </row>
    <row r="259" spans="1:42" x14ac:dyDescent="0.25">
      <c r="A259" s="2" t="s">
        <v>1452</v>
      </c>
      <c r="B259" s="2" t="s">
        <v>5</v>
      </c>
      <c r="C259" s="13">
        <f t="shared" si="5"/>
        <v>318</v>
      </c>
      <c r="D259" s="3">
        <v>0</v>
      </c>
      <c r="E259" s="7" t="s">
        <v>875</v>
      </c>
      <c r="F259" s="5" t="s">
        <v>268</v>
      </c>
      <c r="G259" s="3">
        <v>1983</v>
      </c>
      <c r="H259" s="3" t="s">
        <v>1992</v>
      </c>
      <c r="I259" s="11" t="s">
        <v>1202</v>
      </c>
      <c r="J259" s="11">
        <v>62000</v>
      </c>
    </row>
    <row r="260" spans="1:42" x14ac:dyDescent="0.25">
      <c r="A260" s="2" t="s">
        <v>1453</v>
      </c>
      <c r="B260" s="2" t="s">
        <v>5</v>
      </c>
      <c r="C260" s="13">
        <f t="shared" si="5"/>
        <v>319</v>
      </c>
      <c r="D260" s="3">
        <v>0</v>
      </c>
      <c r="E260" s="7" t="s">
        <v>877</v>
      </c>
      <c r="F260" s="5" t="s">
        <v>269</v>
      </c>
      <c r="G260" s="3">
        <v>1983</v>
      </c>
      <c r="H260" s="3" t="s">
        <v>1992</v>
      </c>
      <c r="I260" s="11" t="s">
        <v>1202</v>
      </c>
      <c r="J260" s="11">
        <v>62000</v>
      </c>
    </row>
    <row r="261" spans="1:42" x14ac:dyDescent="0.25">
      <c r="A261" s="2" t="s">
        <v>1956</v>
      </c>
      <c r="B261" s="2" t="s">
        <v>5</v>
      </c>
      <c r="C261" s="13">
        <f t="shared" si="5"/>
        <v>320</v>
      </c>
      <c r="D261" s="3">
        <v>0</v>
      </c>
      <c r="E261" s="8" t="s">
        <v>846</v>
      </c>
      <c r="F261" s="5"/>
      <c r="G261" s="3"/>
      <c r="H261" s="3" t="s">
        <v>1992</v>
      </c>
      <c r="I261" s="11" t="s">
        <v>1202</v>
      </c>
      <c r="J261" s="11">
        <v>62000</v>
      </c>
    </row>
    <row r="262" spans="1:42" x14ac:dyDescent="0.25">
      <c r="A262" s="2" t="s">
        <v>1454</v>
      </c>
      <c r="B262" s="2" t="s">
        <v>5</v>
      </c>
      <c r="C262" s="13">
        <f t="shared" ref="C262:C322" si="6">+C261+1</f>
        <v>321</v>
      </c>
      <c r="D262" s="3">
        <v>0</v>
      </c>
      <c r="E262" s="8" t="s">
        <v>891</v>
      </c>
      <c r="F262" s="5" t="s">
        <v>270</v>
      </c>
      <c r="G262" s="3">
        <v>1983</v>
      </c>
      <c r="H262" s="3" t="s">
        <v>1992</v>
      </c>
      <c r="I262" s="11" t="s">
        <v>1202</v>
      </c>
      <c r="J262" s="11">
        <v>62000</v>
      </c>
    </row>
    <row r="263" spans="1:42" x14ac:dyDescent="0.25">
      <c r="A263" s="2" t="s">
        <v>1455</v>
      </c>
      <c r="B263" s="2" t="s">
        <v>5</v>
      </c>
      <c r="C263" s="13">
        <f t="shared" si="6"/>
        <v>322</v>
      </c>
      <c r="D263" s="3">
        <v>0</v>
      </c>
      <c r="E263" s="7" t="s">
        <v>896</v>
      </c>
      <c r="F263" s="5" t="s">
        <v>271</v>
      </c>
      <c r="G263" s="3">
        <v>1983</v>
      </c>
      <c r="H263" s="3" t="s">
        <v>1208</v>
      </c>
      <c r="I263" s="11" t="s">
        <v>1976</v>
      </c>
      <c r="J263" s="11">
        <v>650000</v>
      </c>
    </row>
    <row r="264" spans="1:42" x14ac:dyDescent="0.25">
      <c r="A264" s="2" t="s">
        <v>1456</v>
      </c>
      <c r="B264" s="2" t="s">
        <v>5</v>
      </c>
      <c r="C264" s="13">
        <f t="shared" si="6"/>
        <v>323</v>
      </c>
      <c r="D264" s="3">
        <v>0</v>
      </c>
      <c r="E264" s="4" t="s">
        <v>1200</v>
      </c>
      <c r="F264" s="5" t="s">
        <v>272</v>
      </c>
      <c r="G264" s="3">
        <v>1983</v>
      </c>
      <c r="H264" s="3" t="s">
        <v>1992</v>
      </c>
      <c r="I264" s="11" t="s">
        <v>1202</v>
      </c>
      <c r="J264" s="11">
        <v>62000</v>
      </c>
    </row>
    <row r="265" spans="1:42" x14ac:dyDescent="0.25">
      <c r="A265" s="2" t="s">
        <v>1457</v>
      </c>
      <c r="B265" s="2" t="s">
        <v>5</v>
      </c>
      <c r="C265" s="13">
        <f t="shared" si="6"/>
        <v>324</v>
      </c>
      <c r="D265" s="3">
        <v>0</v>
      </c>
      <c r="E265" s="7" t="s">
        <v>264</v>
      </c>
      <c r="F265" s="5" t="s">
        <v>273</v>
      </c>
      <c r="G265" s="3">
        <v>1983</v>
      </c>
      <c r="H265" s="3" t="s">
        <v>1992</v>
      </c>
      <c r="I265" s="11" t="s">
        <v>1202</v>
      </c>
      <c r="J265" s="11">
        <v>62000</v>
      </c>
    </row>
    <row r="266" spans="1:42" x14ac:dyDescent="0.25">
      <c r="A266" s="2" t="s">
        <v>1458</v>
      </c>
      <c r="B266" s="2" t="s">
        <v>5</v>
      </c>
      <c r="C266" s="13">
        <f t="shared" si="6"/>
        <v>325</v>
      </c>
      <c r="D266" s="3">
        <v>0</v>
      </c>
      <c r="E266" s="8" t="s">
        <v>914</v>
      </c>
      <c r="F266" s="5" t="s">
        <v>274</v>
      </c>
      <c r="G266" s="3">
        <v>1983</v>
      </c>
      <c r="H266" s="3" t="s">
        <v>1992</v>
      </c>
      <c r="I266" s="11" t="s">
        <v>1202</v>
      </c>
      <c r="J266" s="11">
        <v>62000</v>
      </c>
    </row>
    <row r="267" spans="1:42" x14ac:dyDescent="0.25">
      <c r="A267" s="2" t="s">
        <v>1459</v>
      </c>
      <c r="B267" s="2" t="s">
        <v>5</v>
      </c>
      <c r="C267" s="13">
        <f t="shared" si="6"/>
        <v>326</v>
      </c>
      <c r="D267" s="3">
        <v>0</v>
      </c>
      <c r="E267" s="7" t="s">
        <v>1065</v>
      </c>
      <c r="F267" s="5" t="s">
        <v>275</v>
      </c>
      <c r="G267" s="3">
        <v>1983</v>
      </c>
      <c r="H267" s="3" t="s">
        <v>1992</v>
      </c>
      <c r="I267" s="11" t="s">
        <v>1202</v>
      </c>
      <c r="J267" s="11">
        <v>62000</v>
      </c>
    </row>
    <row r="268" spans="1:42" x14ac:dyDescent="0.25">
      <c r="A268" s="2" t="s">
        <v>1460</v>
      </c>
      <c r="B268" s="2" t="s">
        <v>5</v>
      </c>
      <c r="C268" s="13">
        <f t="shared" si="6"/>
        <v>327</v>
      </c>
      <c r="D268" s="3">
        <v>0</v>
      </c>
      <c r="E268" s="8" t="s">
        <v>933</v>
      </c>
      <c r="F268" s="5" t="s">
        <v>276</v>
      </c>
      <c r="G268" s="3">
        <v>1983</v>
      </c>
      <c r="H268" s="3" t="s">
        <v>1992</v>
      </c>
      <c r="I268" s="11" t="s">
        <v>1202</v>
      </c>
      <c r="J268" s="11">
        <v>380000</v>
      </c>
    </row>
    <row r="269" spans="1:42" x14ac:dyDescent="0.25">
      <c r="A269" s="2" t="s">
        <v>1461</v>
      </c>
      <c r="B269" s="2" t="s">
        <v>5</v>
      </c>
      <c r="C269" s="13">
        <v>330</v>
      </c>
      <c r="D269" s="3">
        <v>0</v>
      </c>
      <c r="E269" s="7" t="s">
        <v>264</v>
      </c>
      <c r="F269" s="5" t="s">
        <v>277</v>
      </c>
      <c r="G269" s="3">
        <v>1983</v>
      </c>
      <c r="H269" s="3" t="s">
        <v>1992</v>
      </c>
      <c r="I269" s="11" t="s">
        <v>1202</v>
      </c>
      <c r="J269" s="11">
        <v>62000</v>
      </c>
    </row>
    <row r="270" spans="1:42" x14ac:dyDescent="0.25">
      <c r="A270" s="2" t="s">
        <v>1462</v>
      </c>
      <c r="B270" s="2" t="s">
        <v>5</v>
      </c>
      <c r="C270" s="13">
        <f t="shared" si="6"/>
        <v>331</v>
      </c>
      <c r="D270" s="3">
        <v>0</v>
      </c>
      <c r="E270" s="7" t="s">
        <v>925</v>
      </c>
      <c r="F270" s="5" t="s">
        <v>278</v>
      </c>
      <c r="G270" s="3">
        <v>1983</v>
      </c>
      <c r="H270" s="3" t="s">
        <v>1208</v>
      </c>
      <c r="I270" s="11" t="s">
        <v>1976</v>
      </c>
      <c r="J270" s="11">
        <v>273000</v>
      </c>
    </row>
    <row r="271" spans="1:42" x14ac:dyDescent="0.25">
      <c r="A271" s="2" t="s">
        <v>1463</v>
      </c>
      <c r="B271" s="2" t="s">
        <v>5</v>
      </c>
      <c r="C271" s="13">
        <f t="shared" si="6"/>
        <v>332</v>
      </c>
      <c r="D271" s="3">
        <v>0</v>
      </c>
      <c r="E271" s="7" t="s">
        <v>934</v>
      </c>
      <c r="F271" s="5" t="s">
        <v>279</v>
      </c>
      <c r="G271" s="3">
        <v>1983</v>
      </c>
      <c r="H271" s="3" t="s">
        <v>1992</v>
      </c>
      <c r="I271" s="11" t="s">
        <v>1202</v>
      </c>
      <c r="J271" s="11">
        <v>62000</v>
      </c>
    </row>
    <row r="272" spans="1:42" x14ac:dyDescent="0.25">
      <c r="A272" s="2" t="s">
        <v>1464</v>
      </c>
      <c r="B272" s="2" t="s">
        <v>5</v>
      </c>
      <c r="C272" s="13">
        <f t="shared" si="6"/>
        <v>333</v>
      </c>
      <c r="D272" s="3">
        <v>0</v>
      </c>
      <c r="E272" s="8" t="s">
        <v>933</v>
      </c>
      <c r="F272" s="5" t="s">
        <v>280</v>
      </c>
      <c r="G272" s="3">
        <v>1983</v>
      </c>
      <c r="H272" s="3" t="s">
        <v>1992</v>
      </c>
      <c r="I272" s="11" t="s">
        <v>1202</v>
      </c>
      <c r="J272" s="11">
        <v>62000</v>
      </c>
    </row>
    <row r="273" spans="1:42" x14ac:dyDescent="0.25">
      <c r="A273" s="2" t="s">
        <v>1465</v>
      </c>
      <c r="B273" s="2" t="s">
        <v>5</v>
      </c>
      <c r="C273" s="13">
        <f t="shared" si="6"/>
        <v>334</v>
      </c>
      <c r="D273" s="3">
        <v>0</v>
      </c>
      <c r="E273" s="8" t="s">
        <v>933</v>
      </c>
      <c r="F273" s="5" t="s">
        <v>281</v>
      </c>
      <c r="G273" s="3">
        <v>1983</v>
      </c>
      <c r="H273" s="3" t="s">
        <v>1992</v>
      </c>
      <c r="I273" s="11" t="s">
        <v>1202</v>
      </c>
      <c r="J273" s="11">
        <v>62000</v>
      </c>
    </row>
    <row r="274" spans="1:42" x14ac:dyDescent="0.25">
      <c r="A274" s="2" t="s">
        <v>1466</v>
      </c>
      <c r="B274" s="2" t="s">
        <v>5</v>
      </c>
      <c r="C274" s="13">
        <f t="shared" si="6"/>
        <v>335</v>
      </c>
      <c r="D274" s="3">
        <v>0</v>
      </c>
      <c r="E274" s="8" t="s">
        <v>933</v>
      </c>
      <c r="F274" s="5" t="s">
        <v>282</v>
      </c>
      <c r="G274" s="3">
        <v>1983</v>
      </c>
      <c r="H274" s="3" t="s">
        <v>1992</v>
      </c>
      <c r="I274" s="11" t="s">
        <v>1202</v>
      </c>
      <c r="J274" s="11">
        <v>62000</v>
      </c>
    </row>
    <row r="275" spans="1:42" x14ac:dyDescent="0.25">
      <c r="A275" s="2" t="s">
        <v>1467</v>
      </c>
      <c r="B275" s="2" t="s">
        <v>5</v>
      </c>
      <c r="C275" s="13">
        <f t="shared" si="6"/>
        <v>336</v>
      </c>
      <c r="D275" s="3">
        <v>0</v>
      </c>
      <c r="E275" s="7" t="s">
        <v>876</v>
      </c>
      <c r="F275" s="5" t="s">
        <v>283</v>
      </c>
      <c r="G275" s="3">
        <v>1983</v>
      </c>
      <c r="H275" s="3" t="s">
        <v>1208</v>
      </c>
      <c r="I275" s="11" t="s">
        <v>1976</v>
      </c>
      <c r="J275" s="11">
        <v>486000</v>
      </c>
    </row>
    <row r="276" spans="1:42" x14ac:dyDescent="0.25">
      <c r="A276" s="2" t="s">
        <v>1468</v>
      </c>
      <c r="B276" s="2" t="s">
        <v>5</v>
      </c>
      <c r="C276" s="13">
        <f t="shared" si="6"/>
        <v>337</v>
      </c>
      <c r="D276" s="3">
        <v>0</v>
      </c>
      <c r="E276" s="4" t="s">
        <v>878</v>
      </c>
      <c r="F276" s="5" t="s">
        <v>284</v>
      </c>
      <c r="G276" s="3">
        <v>1983</v>
      </c>
      <c r="H276" s="3" t="s">
        <v>1992</v>
      </c>
      <c r="I276" s="11" t="s">
        <v>1202</v>
      </c>
      <c r="J276" s="11">
        <v>62000</v>
      </c>
    </row>
    <row r="277" spans="1:42" x14ac:dyDescent="0.25">
      <c r="A277" s="2" t="s">
        <v>1469</v>
      </c>
      <c r="B277" s="2" t="s">
        <v>5</v>
      </c>
      <c r="C277" s="13">
        <f t="shared" si="6"/>
        <v>338</v>
      </c>
      <c r="D277" s="3">
        <v>0</v>
      </c>
      <c r="E277" s="8" t="s">
        <v>1066</v>
      </c>
      <c r="F277" s="5" t="s">
        <v>285</v>
      </c>
      <c r="G277" s="3">
        <v>1983</v>
      </c>
      <c r="H277" s="3" t="s">
        <v>1208</v>
      </c>
      <c r="I277" s="11" t="s">
        <v>1976</v>
      </c>
      <c r="J277" s="11">
        <v>650000</v>
      </c>
    </row>
    <row r="278" spans="1:42" x14ac:dyDescent="0.25">
      <c r="A278" s="2" t="s">
        <v>1470</v>
      </c>
      <c r="B278" s="2" t="s">
        <v>5</v>
      </c>
      <c r="C278" s="13">
        <f t="shared" si="6"/>
        <v>339</v>
      </c>
      <c r="D278" s="3">
        <v>0</v>
      </c>
      <c r="E278" s="8" t="s">
        <v>892</v>
      </c>
      <c r="F278" s="5" t="s">
        <v>286</v>
      </c>
      <c r="G278" s="3">
        <v>1983</v>
      </c>
      <c r="H278" s="3" t="s">
        <v>1992</v>
      </c>
      <c r="I278" s="11" t="s">
        <v>1202</v>
      </c>
      <c r="J278" s="11">
        <v>62000</v>
      </c>
    </row>
    <row r="279" spans="1:42" x14ac:dyDescent="0.25">
      <c r="A279" s="2" t="s">
        <v>1471</v>
      </c>
      <c r="B279" s="2" t="s">
        <v>5</v>
      </c>
      <c r="C279" s="13">
        <f t="shared" si="6"/>
        <v>340</v>
      </c>
      <c r="D279" s="3">
        <v>0</v>
      </c>
      <c r="E279" s="8" t="s">
        <v>884</v>
      </c>
      <c r="F279" s="5" t="s">
        <v>287</v>
      </c>
      <c r="G279" s="3">
        <v>1983</v>
      </c>
      <c r="H279" s="3" t="s">
        <v>1992</v>
      </c>
      <c r="I279" s="11" t="s">
        <v>1202</v>
      </c>
      <c r="J279" s="11">
        <v>62000</v>
      </c>
    </row>
    <row r="280" spans="1:42" x14ac:dyDescent="0.25">
      <c r="A280" s="2" t="s">
        <v>1472</v>
      </c>
      <c r="B280" s="2" t="s">
        <v>5</v>
      </c>
      <c r="C280" s="13">
        <f t="shared" si="6"/>
        <v>341</v>
      </c>
      <c r="D280" s="3">
        <v>0</v>
      </c>
      <c r="E280" s="8" t="s">
        <v>904</v>
      </c>
      <c r="F280" s="5" t="s">
        <v>288</v>
      </c>
      <c r="G280" s="3">
        <v>1983</v>
      </c>
      <c r="H280" s="3" t="s">
        <v>1992</v>
      </c>
      <c r="I280" s="11" t="s">
        <v>1202</v>
      </c>
      <c r="J280" s="11">
        <v>62000</v>
      </c>
    </row>
    <row r="281" spans="1:42" x14ac:dyDescent="0.25">
      <c r="A281" s="2" t="s">
        <v>1473</v>
      </c>
      <c r="B281" s="2" t="s">
        <v>5</v>
      </c>
      <c r="C281" s="13">
        <f t="shared" si="6"/>
        <v>342</v>
      </c>
      <c r="D281" s="3">
        <v>0</v>
      </c>
      <c r="E281" s="7" t="s">
        <v>1067</v>
      </c>
      <c r="F281" s="5" t="s">
        <v>289</v>
      </c>
      <c r="G281" s="3">
        <v>1983</v>
      </c>
      <c r="H281" s="3" t="s">
        <v>1992</v>
      </c>
      <c r="I281" s="11" t="s">
        <v>1202</v>
      </c>
      <c r="J281" s="11">
        <v>62000</v>
      </c>
    </row>
    <row r="282" spans="1:42" x14ac:dyDescent="0.25">
      <c r="A282" s="2" t="s">
        <v>1474</v>
      </c>
      <c r="B282" s="2" t="s">
        <v>5</v>
      </c>
      <c r="C282" s="13">
        <f t="shared" si="6"/>
        <v>343</v>
      </c>
      <c r="D282" s="3">
        <v>0</v>
      </c>
      <c r="E282" s="7" t="s">
        <v>1068</v>
      </c>
      <c r="F282" s="5" t="s">
        <v>290</v>
      </c>
      <c r="G282" s="3">
        <v>1983</v>
      </c>
      <c r="H282" s="3" t="s">
        <v>1208</v>
      </c>
      <c r="I282" s="11" t="s">
        <v>1976</v>
      </c>
      <c r="J282" s="11">
        <v>380000</v>
      </c>
    </row>
    <row r="283" spans="1:42" x14ac:dyDescent="0.25">
      <c r="A283" s="2" t="s">
        <v>1475</v>
      </c>
      <c r="B283" s="2" t="s">
        <v>5</v>
      </c>
      <c r="C283" s="13">
        <f t="shared" si="6"/>
        <v>344</v>
      </c>
      <c r="D283" s="3">
        <v>0</v>
      </c>
      <c r="E283" s="8" t="s">
        <v>888</v>
      </c>
      <c r="F283" s="5" t="s">
        <v>291</v>
      </c>
      <c r="G283" s="3">
        <v>1983</v>
      </c>
      <c r="H283" s="3" t="s">
        <v>1992</v>
      </c>
      <c r="I283" s="11" t="s">
        <v>1202</v>
      </c>
      <c r="J283" s="11">
        <v>62000</v>
      </c>
    </row>
    <row r="284" spans="1:42" x14ac:dyDescent="0.25">
      <c r="A284" s="2" t="s">
        <v>1476</v>
      </c>
      <c r="B284" s="2" t="s">
        <v>5</v>
      </c>
      <c r="C284" s="13">
        <f t="shared" si="6"/>
        <v>345</v>
      </c>
      <c r="D284" s="3">
        <v>0</v>
      </c>
      <c r="E284" s="8" t="s">
        <v>894</v>
      </c>
      <c r="F284" s="5" t="s">
        <v>292</v>
      </c>
      <c r="G284" s="3">
        <v>1983</v>
      </c>
      <c r="H284" s="3" t="s">
        <v>1992</v>
      </c>
      <c r="I284" s="11" t="s">
        <v>1202</v>
      </c>
      <c r="J284" s="11">
        <v>62000</v>
      </c>
    </row>
    <row r="285" spans="1:42" x14ac:dyDescent="0.25">
      <c r="A285" s="2" t="s">
        <v>1477</v>
      </c>
      <c r="B285" s="2" t="s">
        <v>5</v>
      </c>
      <c r="C285" s="13">
        <f t="shared" si="6"/>
        <v>346</v>
      </c>
      <c r="D285" s="3">
        <v>0</v>
      </c>
      <c r="E285" s="7" t="s">
        <v>900</v>
      </c>
      <c r="F285" s="5" t="s">
        <v>293</v>
      </c>
      <c r="G285" s="3">
        <v>1983</v>
      </c>
      <c r="H285" s="3" t="s">
        <v>1992</v>
      </c>
      <c r="I285" s="11" t="s">
        <v>1202</v>
      </c>
      <c r="J285" s="11">
        <v>62000</v>
      </c>
    </row>
    <row r="286" spans="1:42" x14ac:dyDescent="0.25">
      <c r="A286" s="2" t="s">
        <v>1478</v>
      </c>
      <c r="B286" s="2" t="s">
        <v>5</v>
      </c>
      <c r="C286" s="13">
        <f t="shared" si="6"/>
        <v>347</v>
      </c>
      <c r="D286" s="3">
        <v>0</v>
      </c>
      <c r="E286" s="7" t="s">
        <v>906</v>
      </c>
      <c r="F286" s="5" t="s">
        <v>294</v>
      </c>
      <c r="G286" s="3">
        <v>1983</v>
      </c>
      <c r="H286" s="3" t="s">
        <v>1208</v>
      </c>
      <c r="I286" s="11" t="s">
        <v>1976</v>
      </c>
      <c r="J286" s="11">
        <v>486000</v>
      </c>
      <c r="AF286" t="s">
        <v>771</v>
      </c>
      <c r="AG286" t="s">
        <v>771</v>
      </c>
      <c r="AH286" t="s">
        <v>803</v>
      </c>
      <c r="AI286" t="s">
        <v>771</v>
      </c>
      <c r="AJ286">
        <v>20131210</v>
      </c>
      <c r="AK286" t="s">
        <v>772</v>
      </c>
      <c r="AL286" t="s">
        <v>773</v>
      </c>
      <c r="AM286">
        <v>1</v>
      </c>
      <c r="AN286">
        <v>0</v>
      </c>
      <c r="AO286">
        <v>77000000</v>
      </c>
      <c r="AP286" t="s">
        <v>774</v>
      </c>
    </row>
    <row r="287" spans="1:42" x14ac:dyDescent="0.25">
      <c r="A287" s="2" t="s">
        <v>1479</v>
      </c>
      <c r="B287" s="2" t="s">
        <v>5</v>
      </c>
      <c r="C287" s="13">
        <f t="shared" si="6"/>
        <v>348</v>
      </c>
      <c r="D287" s="3">
        <v>0</v>
      </c>
      <c r="E287" s="7" t="s">
        <v>295</v>
      </c>
      <c r="F287" s="5" t="s">
        <v>296</v>
      </c>
      <c r="G287" s="3">
        <v>1983</v>
      </c>
      <c r="H287" s="3" t="s">
        <v>1212</v>
      </c>
      <c r="I287" s="11" t="s">
        <v>1976</v>
      </c>
      <c r="J287" s="11">
        <v>62000</v>
      </c>
    </row>
    <row r="288" spans="1:42" x14ac:dyDescent="0.25">
      <c r="A288" s="2" t="s">
        <v>1480</v>
      </c>
      <c r="B288" s="2" t="s">
        <v>5</v>
      </c>
      <c r="C288" s="13">
        <f t="shared" si="6"/>
        <v>349</v>
      </c>
      <c r="D288" s="3">
        <v>0</v>
      </c>
      <c r="E288" s="7" t="s">
        <v>295</v>
      </c>
      <c r="F288" s="5" t="s">
        <v>297</v>
      </c>
      <c r="G288" s="3">
        <v>1983</v>
      </c>
      <c r="H288" s="3" t="s">
        <v>1212</v>
      </c>
      <c r="I288" s="11" t="s">
        <v>1976</v>
      </c>
      <c r="J288" s="11">
        <v>62000</v>
      </c>
    </row>
    <row r="289" spans="1:42" x14ac:dyDescent="0.25">
      <c r="A289" s="2" t="s">
        <v>1481</v>
      </c>
      <c r="B289" s="2" t="s">
        <v>5</v>
      </c>
      <c r="C289" s="13">
        <f t="shared" si="6"/>
        <v>350</v>
      </c>
      <c r="D289" s="3">
        <v>0</v>
      </c>
      <c r="E289" s="7" t="s">
        <v>298</v>
      </c>
      <c r="F289" s="5" t="s">
        <v>299</v>
      </c>
      <c r="G289" s="3">
        <v>1983</v>
      </c>
      <c r="H289" s="3" t="s">
        <v>1212</v>
      </c>
      <c r="I289" s="11" t="s">
        <v>1976</v>
      </c>
      <c r="J289" s="11">
        <v>62000</v>
      </c>
    </row>
    <row r="290" spans="1:42" x14ac:dyDescent="0.25">
      <c r="A290" s="2" t="s">
        <v>1482</v>
      </c>
      <c r="B290" s="2" t="s">
        <v>5</v>
      </c>
      <c r="C290" s="13">
        <f t="shared" si="6"/>
        <v>351</v>
      </c>
      <c r="D290" s="3">
        <v>0</v>
      </c>
      <c r="E290" s="7" t="s">
        <v>298</v>
      </c>
      <c r="F290" s="5" t="s">
        <v>300</v>
      </c>
      <c r="G290" s="3">
        <v>1983</v>
      </c>
      <c r="H290" s="3" t="s">
        <v>1212</v>
      </c>
      <c r="I290" s="11" t="s">
        <v>1976</v>
      </c>
      <c r="J290" s="11">
        <v>62000</v>
      </c>
    </row>
    <row r="291" spans="1:42" x14ac:dyDescent="0.25">
      <c r="A291" s="2" t="s">
        <v>1483</v>
      </c>
      <c r="B291" s="2" t="s">
        <v>5</v>
      </c>
      <c r="C291" s="13">
        <f t="shared" si="6"/>
        <v>352</v>
      </c>
      <c r="D291" s="3">
        <v>0</v>
      </c>
      <c r="E291" s="7" t="s">
        <v>941</v>
      </c>
      <c r="F291" s="5" t="s">
        <v>301</v>
      </c>
      <c r="G291" s="3">
        <v>1983</v>
      </c>
      <c r="H291" s="3" t="s">
        <v>1208</v>
      </c>
      <c r="I291" s="11" t="s">
        <v>1976</v>
      </c>
      <c r="J291" s="11">
        <v>464000</v>
      </c>
    </row>
    <row r="292" spans="1:42" x14ac:dyDescent="0.25">
      <c r="A292" s="2" t="s">
        <v>1484</v>
      </c>
      <c r="B292" s="2" t="s">
        <v>5</v>
      </c>
      <c r="C292" s="13">
        <f t="shared" si="6"/>
        <v>353</v>
      </c>
      <c r="D292" s="3">
        <v>0</v>
      </c>
      <c r="E292" s="8" t="s">
        <v>2001</v>
      </c>
      <c r="F292" s="7" t="s">
        <v>2000</v>
      </c>
      <c r="G292" s="3">
        <v>1983</v>
      </c>
      <c r="H292" s="3" t="s">
        <v>1212</v>
      </c>
      <c r="I292" s="11" t="s">
        <v>1976</v>
      </c>
      <c r="J292" s="11">
        <v>1560000</v>
      </c>
    </row>
    <row r="293" spans="1:42" x14ac:dyDescent="0.25">
      <c r="A293" s="2" t="s">
        <v>1485</v>
      </c>
      <c r="B293" s="2" t="s">
        <v>5</v>
      </c>
      <c r="C293" s="13">
        <f t="shared" si="6"/>
        <v>354</v>
      </c>
      <c r="D293" s="3">
        <v>0</v>
      </c>
      <c r="E293" s="8" t="s">
        <v>839</v>
      </c>
      <c r="F293" s="7"/>
      <c r="G293" s="3">
        <v>1388</v>
      </c>
      <c r="H293" s="3" t="s">
        <v>1211</v>
      </c>
      <c r="I293" s="11" t="s">
        <v>1202</v>
      </c>
      <c r="J293" s="11">
        <v>62000</v>
      </c>
    </row>
    <row r="294" spans="1:42" x14ac:dyDescent="0.25">
      <c r="A294" s="2" t="s">
        <v>1486</v>
      </c>
      <c r="B294" s="2" t="s">
        <v>5</v>
      </c>
      <c r="C294" s="13">
        <v>356</v>
      </c>
      <c r="D294" s="3">
        <v>0</v>
      </c>
      <c r="E294" s="7" t="s">
        <v>936</v>
      </c>
      <c r="F294" s="5" t="s">
        <v>302</v>
      </c>
      <c r="G294" s="3">
        <v>1983</v>
      </c>
      <c r="H294" s="3" t="s">
        <v>1992</v>
      </c>
      <c r="I294" s="11" t="s">
        <v>1202</v>
      </c>
      <c r="J294" s="11">
        <v>62000</v>
      </c>
    </row>
    <row r="295" spans="1:42" x14ac:dyDescent="0.25">
      <c r="A295" s="2" t="s">
        <v>1487</v>
      </c>
      <c r="B295" s="2" t="s">
        <v>5</v>
      </c>
      <c r="C295" s="13">
        <f t="shared" si="6"/>
        <v>357</v>
      </c>
      <c r="D295" s="3">
        <v>0</v>
      </c>
      <c r="E295" s="7" t="s">
        <v>936</v>
      </c>
      <c r="F295" s="5" t="s">
        <v>303</v>
      </c>
      <c r="G295" s="3">
        <v>1983</v>
      </c>
      <c r="H295" s="3" t="s">
        <v>1208</v>
      </c>
      <c r="I295" s="11" t="s">
        <v>1976</v>
      </c>
      <c r="J295" s="11">
        <v>486000</v>
      </c>
    </row>
    <row r="296" spans="1:42" x14ac:dyDescent="0.25">
      <c r="A296" s="2" t="s">
        <v>1488</v>
      </c>
      <c r="B296" s="2" t="s">
        <v>5</v>
      </c>
      <c r="C296" s="13">
        <f t="shared" si="6"/>
        <v>358</v>
      </c>
      <c r="D296" s="3">
        <v>0</v>
      </c>
      <c r="E296" s="8" t="s">
        <v>1069</v>
      </c>
      <c r="F296" s="5" t="s">
        <v>304</v>
      </c>
      <c r="G296" s="3">
        <v>1983</v>
      </c>
      <c r="H296" s="3" t="s">
        <v>1208</v>
      </c>
      <c r="I296" s="11" t="s">
        <v>1976</v>
      </c>
      <c r="J296" s="11">
        <v>380000</v>
      </c>
    </row>
    <row r="297" spans="1:42" x14ac:dyDescent="0.25">
      <c r="A297" s="2" t="s">
        <v>1489</v>
      </c>
      <c r="B297" s="2" t="s">
        <v>5</v>
      </c>
      <c r="C297" s="13">
        <f t="shared" si="6"/>
        <v>359</v>
      </c>
      <c r="D297" s="3">
        <v>0</v>
      </c>
      <c r="E297" s="8" t="s">
        <v>943</v>
      </c>
      <c r="F297" s="5" t="s">
        <v>305</v>
      </c>
      <c r="G297" s="3">
        <v>1983</v>
      </c>
      <c r="H297" s="3" t="s">
        <v>1208</v>
      </c>
      <c r="I297" s="11" t="s">
        <v>1976</v>
      </c>
      <c r="J297" s="11">
        <v>1560000</v>
      </c>
    </row>
    <row r="298" spans="1:42" x14ac:dyDescent="0.25">
      <c r="A298" s="2" t="s">
        <v>1490</v>
      </c>
      <c r="B298" s="2" t="s">
        <v>5</v>
      </c>
      <c r="C298" s="13">
        <f t="shared" si="6"/>
        <v>360</v>
      </c>
      <c r="D298" s="3">
        <v>0</v>
      </c>
      <c r="E298" s="8" t="s">
        <v>885</v>
      </c>
      <c r="F298" s="5" t="s">
        <v>306</v>
      </c>
      <c r="G298" s="3">
        <v>1983</v>
      </c>
      <c r="H298" s="3" t="s">
        <v>1208</v>
      </c>
      <c r="I298" s="11" t="s">
        <v>1976</v>
      </c>
      <c r="J298" s="11">
        <v>486000</v>
      </c>
    </row>
    <row r="299" spans="1:42" x14ac:dyDescent="0.25">
      <c r="A299" s="2" t="s">
        <v>1491</v>
      </c>
      <c r="B299" s="2" t="s">
        <v>5</v>
      </c>
      <c r="C299" s="13">
        <f t="shared" si="6"/>
        <v>361</v>
      </c>
      <c r="D299" s="3">
        <v>0</v>
      </c>
      <c r="E299" s="8" t="s">
        <v>893</v>
      </c>
      <c r="F299" s="5" t="s">
        <v>307</v>
      </c>
      <c r="G299" s="3">
        <v>1983</v>
      </c>
      <c r="H299" s="3" t="s">
        <v>1208</v>
      </c>
      <c r="I299" s="11" t="s">
        <v>1976</v>
      </c>
      <c r="J299" s="11">
        <v>486000</v>
      </c>
    </row>
    <row r="300" spans="1:42" x14ac:dyDescent="0.25">
      <c r="A300" s="2" t="s">
        <v>1492</v>
      </c>
      <c r="B300" s="2" t="s">
        <v>5</v>
      </c>
      <c r="C300" s="13">
        <f t="shared" si="6"/>
        <v>362</v>
      </c>
      <c r="D300" s="3">
        <v>0</v>
      </c>
      <c r="E300" s="7" t="s">
        <v>194</v>
      </c>
      <c r="F300" s="5" t="s">
        <v>308</v>
      </c>
      <c r="G300" s="3">
        <v>1983</v>
      </c>
      <c r="H300" s="3" t="s">
        <v>1208</v>
      </c>
      <c r="I300" s="11" t="s">
        <v>1976</v>
      </c>
      <c r="J300" s="11">
        <v>464000</v>
      </c>
    </row>
    <row r="301" spans="1:42" x14ac:dyDescent="0.25">
      <c r="A301" s="2" t="s">
        <v>1493</v>
      </c>
      <c r="B301" s="2" t="s">
        <v>5</v>
      </c>
      <c r="C301" s="13">
        <f t="shared" si="6"/>
        <v>363</v>
      </c>
      <c r="D301" s="3">
        <v>0</v>
      </c>
      <c r="E301" s="8" t="s">
        <v>905</v>
      </c>
      <c r="F301" s="5" t="s">
        <v>309</v>
      </c>
      <c r="G301" s="3">
        <v>1983</v>
      </c>
      <c r="H301" s="3" t="s">
        <v>1992</v>
      </c>
      <c r="I301" s="11" t="s">
        <v>1202</v>
      </c>
      <c r="J301" s="11">
        <v>62000</v>
      </c>
    </row>
    <row r="302" spans="1:42" x14ac:dyDescent="0.25">
      <c r="A302" s="2" t="s">
        <v>1494</v>
      </c>
      <c r="B302" s="2" t="s">
        <v>5</v>
      </c>
      <c r="C302" s="13">
        <f t="shared" si="6"/>
        <v>364</v>
      </c>
      <c r="D302" s="3">
        <v>0</v>
      </c>
      <c r="E302" s="8" t="s">
        <v>915</v>
      </c>
      <c r="F302" s="5" t="s">
        <v>310</v>
      </c>
      <c r="G302" s="3">
        <v>1983</v>
      </c>
      <c r="H302" s="3" t="s">
        <v>1992</v>
      </c>
      <c r="I302" s="11" t="s">
        <v>1202</v>
      </c>
      <c r="J302" s="11">
        <v>62000</v>
      </c>
    </row>
    <row r="303" spans="1:42" x14ac:dyDescent="0.25">
      <c r="A303" s="2" t="s">
        <v>1495</v>
      </c>
      <c r="B303" s="2" t="s">
        <v>5</v>
      </c>
      <c r="C303" s="13">
        <f t="shared" si="6"/>
        <v>365</v>
      </c>
      <c r="D303" s="3">
        <v>0</v>
      </c>
      <c r="E303" s="8" t="s">
        <v>926</v>
      </c>
      <c r="F303" s="5" t="s">
        <v>311</v>
      </c>
      <c r="G303" s="3">
        <v>1983</v>
      </c>
      <c r="H303" s="3" t="s">
        <v>1208</v>
      </c>
      <c r="I303" s="11" t="s">
        <v>1976</v>
      </c>
      <c r="J303" s="11">
        <v>486000</v>
      </c>
    </row>
    <row r="304" spans="1:42" x14ac:dyDescent="0.25">
      <c r="A304" s="2" t="s">
        <v>1957</v>
      </c>
      <c r="B304" s="2" t="s">
        <v>5</v>
      </c>
      <c r="C304" s="13">
        <f t="shared" si="6"/>
        <v>366</v>
      </c>
      <c r="D304" s="3">
        <v>0</v>
      </c>
      <c r="E304" s="8" t="s">
        <v>822</v>
      </c>
      <c r="F304" s="5" t="s">
        <v>312</v>
      </c>
      <c r="G304" s="3">
        <v>1983</v>
      </c>
      <c r="H304" s="3" t="s">
        <v>1208</v>
      </c>
      <c r="I304" s="11" t="s">
        <v>1976</v>
      </c>
      <c r="J304" s="11">
        <v>136000</v>
      </c>
      <c r="AF304" t="s">
        <v>816</v>
      </c>
      <c r="AG304" t="s">
        <v>771</v>
      </c>
      <c r="AH304" t="s">
        <v>799</v>
      </c>
      <c r="AI304" t="s">
        <v>771</v>
      </c>
      <c r="AJ304">
        <v>20131022</v>
      </c>
      <c r="AK304" t="s">
        <v>772</v>
      </c>
      <c r="AL304" t="s">
        <v>773</v>
      </c>
      <c r="AM304">
        <v>1</v>
      </c>
      <c r="AN304">
        <v>0</v>
      </c>
      <c r="AO304">
        <v>80600000</v>
      </c>
      <c r="AP304" t="s">
        <v>774</v>
      </c>
    </row>
    <row r="305" spans="1:42" x14ac:dyDescent="0.25">
      <c r="A305" s="2" t="s">
        <v>1958</v>
      </c>
      <c r="B305" s="2" t="s">
        <v>5</v>
      </c>
      <c r="C305" s="13">
        <f t="shared" si="6"/>
        <v>367</v>
      </c>
      <c r="D305" s="3">
        <v>0</v>
      </c>
      <c r="E305" s="8" t="s">
        <v>822</v>
      </c>
      <c r="F305" s="5" t="s">
        <v>313</v>
      </c>
      <c r="G305" s="3">
        <v>1983</v>
      </c>
      <c r="H305" s="3" t="s">
        <v>1208</v>
      </c>
      <c r="I305" s="11" t="s">
        <v>1976</v>
      </c>
      <c r="J305" s="11">
        <v>136000</v>
      </c>
      <c r="AF305" t="s">
        <v>816</v>
      </c>
      <c r="AG305" t="s">
        <v>771</v>
      </c>
      <c r="AH305" t="s">
        <v>815</v>
      </c>
      <c r="AI305" t="s">
        <v>771</v>
      </c>
      <c r="AJ305">
        <v>20131022</v>
      </c>
      <c r="AK305" t="s">
        <v>772</v>
      </c>
      <c r="AL305" t="s">
        <v>773</v>
      </c>
      <c r="AM305">
        <v>1</v>
      </c>
      <c r="AN305">
        <v>0</v>
      </c>
      <c r="AO305">
        <v>80600000</v>
      </c>
      <c r="AP305" t="s">
        <v>774</v>
      </c>
    </row>
    <row r="306" spans="1:42" x14ac:dyDescent="0.25">
      <c r="A306" s="2" t="s">
        <v>1496</v>
      </c>
      <c r="B306" s="2" t="s">
        <v>5</v>
      </c>
      <c r="C306" s="13">
        <f t="shared" si="6"/>
        <v>368</v>
      </c>
      <c r="D306" s="3">
        <v>0</v>
      </c>
      <c r="E306" s="7" t="s">
        <v>194</v>
      </c>
      <c r="F306" s="5" t="s">
        <v>314</v>
      </c>
      <c r="G306" s="3">
        <v>1983</v>
      </c>
      <c r="H306" s="3" t="s">
        <v>1992</v>
      </c>
      <c r="I306" s="11" t="s">
        <v>1202</v>
      </c>
      <c r="J306" s="11">
        <v>62000</v>
      </c>
    </row>
    <row r="307" spans="1:42" x14ac:dyDescent="0.25">
      <c r="A307" s="2" t="s">
        <v>1497</v>
      </c>
      <c r="B307" s="2" t="s">
        <v>5</v>
      </c>
      <c r="C307" s="13">
        <f t="shared" si="6"/>
        <v>369</v>
      </c>
      <c r="D307" s="3">
        <v>0</v>
      </c>
      <c r="E307" s="7" t="s">
        <v>907</v>
      </c>
      <c r="F307" s="5" t="s">
        <v>315</v>
      </c>
      <c r="G307" s="3">
        <v>1983</v>
      </c>
      <c r="H307" s="3" t="s">
        <v>1208</v>
      </c>
      <c r="I307" s="11" t="s">
        <v>1976</v>
      </c>
      <c r="J307" s="11">
        <v>650000</v>
      </c>
    </row>
    <row r="308" spans="1:42" x14ac:dyDescent="0.25">
      <c r="A308" s="2" t="s">
        <v>1498</v>
      </c>
      <c r="B308" s="2" t="s">
        <v>5</v>
      </c>
      <c r="C308" s="13">
        <f t="shared" si="6"/>
        <v>370</v>
      </c>
      <c r="D308" s="3">
        <v>0</v>
      </c>
      <c r="E308" s="8" t="s">
        <v>922</v>
      </c>
      <c r="F308" s="5" t="s">
        <v>316</v>
      </c>
      <c r="G308" s="3">
        <v>1983</v>
      </c>
      <c r="H308" s="3" t="s">
        <v>1992</v>
      </c>
      <c r="I308" s="11" t="s">
        <v>1202</v>
      </c>
      <c r="J308" s="11">
        <v>62000</v>
      </c>
    </row>
    <row r="309" spans="1:42" x14ac:dyDescent="0.25">
      <c r="A309" s="2" t="s">
        <v>1499</v>
      </c>
      <c r="B309" s="2" t="s">
        <v>5</v>
      </c>
      <c r="C309" s="13">
        <v>371</v>
      </c>
      <c r="D309" s="3">
        <v>0</v>
      </c>
      <c r="E309" s="8" t="s">
        <v>932</v>
      </c>
      <c r="F309" s="5" t="s">
        <v>317</v>
      </c>
      <c r="G309" s="3">
        <v>1983</v>
      </c>
      <c r="H309" s="3" t="s">
        <v>1208</v>
      </c>
      <c r="I309" s="11" t="s">
        <v>1976</v>
      </c>
      <c r="J309" s="11">
        <v>486000</v>
      </c>
    </row>
    <row r="310" spans="1:42" x14ac:dyDescent="0.25">
      <c r="A310" s="2" t="s">
        <v>1500</v>
      </c>
      <c r="B310" s="2" t="s">
        <v>5</v>
      </c>
      <c r="C310" s="13">
        <f t="shared" si="6"/>
        <v>372</v>
      </c>
      <c r="D310" s="3">
        <v>0</v>
      </c>
      <c r="E310" s="4" t="s">
        <v>823</v>
      </c>
      <c r="F310" s="5" t="s">
        <v>302</v>
      </c>
      <c r="G310" s="3">
        <v>1983</v>
      </c>
      <c r="H310" s="3" t="s">
        <v>1992</v>
      </c>
      <c r="I310" s="11" t="s">
        <v>1202</v>
      </c>
      <c r="J310" s="11">
        <v>62000</v>
      </c>
      <c r="AF310" t="s">
        <v>809</v>
      </c>
      <c r="AG310" t="s">
        <v>771</v>
      </c>
      <c r="AH310" t="s">
        <v>805</v>
      </c>
      <c r="AI310" t="s">
        <v>771</v>
      </c>
      <c r="AJ310">
        <v>20130621</v>
      </c>
      <c r="AK310" t="s">
        <v>772</v>
      </c>
      <c r="AL310" t="s">
        <v>773</v>
      </c>
      <c r="AM310">
        <v>1</v>
      </c>
      <c r="AN310">
        <v>0</v>
      </c>
      <c r="AO310">
        <v>80800000</v>
      </c>
      <c r="AP310" t="s">
        <v>774</v>
      </c>
    </row>
    <row r="311" spans="1:42" x14ac:dyDescent="0.25">
      <c r="A311" s="2" t="s">
        <v>1501</v>
      </c>
      <c r="B311" s="2" t="s">
        <v>5</v>
      </c>
      <c r="C311" s="13">
        <f t="shared" si="6"/>
        <v>373</v>
      </c>
      <c r="D311" s="3">
        <v>0</v>
      </c>
      <c r="E311" s="7" t="s">
        <v>939</v>
      </c>
      <c r="F311" s="5" t="s">
        <v>318</v>
      </c>
      <c r="G311" s="3">
        <v>1983</v>
      </c>
      <c r="H311" s="3" t="s">
        <v>1208</v>
      </c>
      <c r="I311" s="11" t="s">
        <v>1976</v>
      </c>
      <c r="J311" s="11">
        <v>1026000</v>
      </c>
    </row>
    <row r="312" spans="1:42" x14ac:dyDescent="0.25">
      <c r="A312" s="2" t="s">
        <v>1502</v>
      </c>
      <c r="B312" s="2" t="s">
        <v>5</v>
      </c>
      <c r="C312" s="13">
        <f t="shared" si="6"/>
        <v>374</v>
      </c>
      <c r="D312" s="3">
        <v>0</v>
      </c>
      <c r="E312" s="7" t="s">
        <v>939</v>
      </c>
      <c r="F312" s="5" t="s">
        <v>319</v>
      </c>
      <c r="G312" s="3">
        <v>1983</v>
      </c>
      <c r="H312" s="3" t="s">
        <v>1208</v>
      </c>
      <c r="I312" s="11" t="s">
        <v>1976</v>
      </c>
      <c r="J312" s="11">
        <v>1026000</v>
      </c>
    </row>
    <row r="313" spans="1:42" x14ac:dyDescent="0.25">
      <c r="A313" s="2" t="s">
        <v>1503</v>
      </c>
      <c r="B313" s="2" t="s">
        <v>5</v>
      </c>
      <c r="C313" s="13">
        <f t="shared" si="6"/>
        <v>375</v>
      </c>
      <c r="D313" s="3">
        <v>0</v>
      </c>
      <c r="E313" s="7" t="s">
        <v>939</v>
      </c>
      <c r="F313" s="5" t="s">
        <v>320</v>
      </c>
      <c r="G313" s="3">
        <v>1983</v>
      </c>
      <c r="H313" s="3" t="s">
        <v>1992</v>
      </c>
      <c r="I313" s="11" t="s">
        <v>1202</v>
      </c>
      <c r="J313" s="11">
        <v>62000</v>
      </c>
    </row>
    <row r="314" spans="1:42" x14ac:dyDescent="0.25">
      <c r="A314" s="2" t="s">
        <v>1504</v>
      </c>
      <c r="B314" s="2" t="s">
        <v>5</v>
      </c>
      <c r="C314" s="13">
        <f t="shared" si="6"/>
        <v>376</v>
      </c>
      <c r="D314" s="3">
        <v>0</v>
      </c>
      <c r="E314" s="7" t="s">
        <v>946</v>
      </c>
      <c r="F314" s="5" t="s">
        <v>321</v>
      </c>
      <c r="G314" s="3">
        <v>1983</v>
      </c>
      <c r="H314" s="3" t="s">
        <v>1992</v>
      </c>
      <c r="I314" s="11" t="s">
        <v>1202</v>
      </c>
      <c r="J314" s="11">
        <v>62000</v>
      </c>
    </row>
    <row r="315" spans="1:42" x14ac:dyDescent="0.25">
      <c r="A315" s="2" t="s">
        <v>1505</v>
      </c>
      <c r="B315" s="2" t="s">
        <v>5</v>
      </c>
      <c r="C315" s="13">
        <f t="shared" si="6"/>
        <v>377</v>
      </c>
      <c r="D315" s="3">
        <v>0</v>
      </c>
      <c r="E315" s="7" t="s">
        <v>949</v>
      </c>
      <c r="F315" s="5" t="s">
        <v>322</v>
      </c>
      <c r="G315" s="3">
        <v>1983</v>
      </c>
      <c r="H315" s="3" t="s">
        <v>1992</v>
      </c>
      <c r="I315" s="11" t="s">
        <v>1202</v>
      </c>
      <c r="J315" s="11">
        <v>62000</v>
      </c>
    </row>
    <row r="316" spans="1:42" x14ac:dyDescent="0.25">
      <c r="A316" s="2" t="s">
        <v>1506</v>
      </c>
      <c r="B316" s="2" t="s">
        <v>5</v>
      </c>
      <c r="C316" s="13">
        <f t="shared" si="6"/>
        <v>378</v>
      </c>
      <c r="D316" s="3">
        <v>0</v>
      </c>
      <c r="E316" s="8" t="s">
        <v>937</v>
      </c>
      <c r="F316" s="5" t="s">
        <v>323</v>
      </c>
      <c r="G316" s="3">
        <v>1983</v>
      </c>
      <c r="H316" s="3" t="s">
        <v>1992</v>
      </c>
      <c r="I316" s="11" t="s">
        <v>1202</v>
      </c>
      <c r="J316" s="11">
        <v>62000</v>
      </c>
    </row>
    <row r="317" spans="1:42" x14ac:dyDescent="0.25">
      <c r="A317" s="2" t="s">
        <v>1507</v>
      </c>
      <c r="B317" s="2" t="s">
        <v>5</v>
      </c>
      <c r="C317" s="13">
        <v>379</v>
      </c>
      <c r="D317" s="3">
        <v>0</v>
      </c>
      <c r="E317" s="8" t="s">
        <v>937</v>
      </c>
      <c r="F317" s="5" t="s">
        <v>324</v>
      </c>
      <c r="G317" s="3">
        <v>1983</v>
      </c>
      <c r="H317" s="3" t="s">
        <v>1208</v>
      </c>
      <c r="I317" s="11" t="s">
        <v>1976</v>
      </c>
      <c r="J317" s="11">
        <v>650000</v>
      </c>
    </row>
    <row r="318" spans="1:42" x14ac:dyDescent="0.25">
      <c r="A318" s="2" t="s">
        <v>1508</v>
      </c>
      <c r="B318" s="2" t="s">
        <v>5</v>
      </c>
      <c r="C318" s="13">
        <f t="shared" si="6"/>
        <v>380</v>
      </c>
      <c r="D318" s="3">
        <v>0</v>
      </c>
      <c r="E318" s="7" t="s">
        <v>1070</v>
      </c>
      <c r="F318" s="5" t="s">
        <v>325</v>
      </c>
      <c r="G318" s="3">
        <v>1983</v>
      </c>
      <c r="H318" s="3" t="s">
        <v>1992</v>
      </c>
      <c r="I318" s="11" t="s">
        <v>1202</v>
      </c>
      <c r="J318" s="11">
        <v>62000</v>
      </c>
    </row>
    <row r="319" spans="1:42" x14ac:dyDescent="0.25">
      <c r="A319" s="2" t="s">
        <v>1509</v>
      </c>
      <c r="B319" s="2" t="s">
        <v>5</v>
      </c>
      <c r="C319" s="13">
        <f t="shared" si="6"/>
        <v>381</v>
      </c>
      <c r="D319" s="3">
        <v>0</v>
      </c>
      <c r="E319" s="7" t="s">
        <v>944</v>
      </c>
      <c r="F319" s="5" t="s">
        <v>326</v>
      </c>
      <c r="G319" s="3">
        <v>1983</v>
      </c>
      <c r="H319" s="3" t="s">
        <v>1992</v>
      </c>
      <c r="I319" s="11" t="s">
        <v>1202</v>
      </c>
      <c r="J319" s="11">
        <v>62000</v>
      </c>
    </row>
    <row r="320" spans="1:42" x14ac:dyDescent="0.25">
      <c r="A320" s="2" t="s">
        <v>1510</v>
      </c>
      <c r="B320" s="2" t="s">
        <v>5</v>
      </c>
      <c r="C320" s="13">
        <f t="shared" si="6"/>
        <v>382</v>
      </c>
      <c r="D320" s="3">
        <v>0</v>
      </c>
      <c r="E320" s="8" t="s">
        <v>1071</v>
      </c>
      <c r="F320" s="5" t="s">
        <v>327</v>
      </c>
      <c r="G320" s="3">
        <v>1983</v>
      </c>
      <c r="H320" s="3" t="s">
        <v>1992</v>
      </c>
      <c r="I320" s="11" t="s">
        <v>1202</v>
      </c>
      <c r="J320" s="11">
        <v>62000</v>
      </c>
    </row>
    <row r="321" spans="1:42" x14ac:dyDescent="0.25">
      <c r="A321" s="2" t="s">
        <v>1511</v>
      </c>
      <c r="B321" s="2" t="s">
        <v>5</v>
      </c>
      <c r="C321" s="13">
        <f t="shared" si="6"/>
        <v>383</v>
      </c>
      <c r="D321" s="3">
        <v>0</v>
      </c>
      <c r="E321" s="8" t="s">
        <v>950</v>
      </c>
      <c r="F321" s="5" t="s">
        <v>328</v>
      </c>
      <c r="G321" s="3">
        <v>1983</v>
      </c>
      <c r="H321" s="3" t="s">
        <v>1992</v>
      </c>
      <c r="I321" s="11" t="s">
        <v>1202</v>
      </c>
      <c r="J321" s="11">
        <v>62000</v>
      </c>
    </row>
    <row r="322" spans="1:42" x14ac:dyDescent="0.25">
      <c r="A322" s="2" t="s">
        <v>1512</v>
      </c>
      <c r="B322" s="2" t="s">
        <v>5</v>
      </c>
      <c r="C322" s="13">
        <f t="shared" si="6"/>
        <v>384</v>
      </c>
      <c r="D322" s="3">
        <v>0</v>
      </c>
      <c r="E322" s="8" t="s">
        <v>897</v>
      </c>
      <c r="F322" s="5" t="s">
        <v>329</v>
      </c>
      <c r="G322" s="3">
        <v>1388</v>
      </c>
      <c r="H322" s="3" t="s">
        <v>1208</v>
      </c>
      <c r="I322" s="11" t="s">
        <v>1976</v>
      </c>
      <c r="J322" s="11">
        <v>380000</v>
      </c>
    </row>
    <row r="323" spans="1:42" x14ac:dyDescent="0.25">
      <c r="A323" s="2" t="s">
        <v>1513</v>
      </c>
      <c r="B323" s="2" t="s">
        <v>5</v>
      </c>
      <c r="C323" s="13">
        <v>388</v>
      </c>
      <c r="D323" s="3">
        <v>0</v>
      </c>
      <c r="E323" s="7" t="s">
        <v>898</v>
      </c>
      <c r="F323" s="5" t="s">
        <v>330</v>
      </c>
      <c r="G323" s="3">
        <v>1388</v>
      </c>
      <c r="H323" s="3" t="s">
        <v>1992</v>
      </c>
      <c r="I323" s="11" t="s">
        <v>1202</v>
      </c>
      <c r="J323" s="11">
        <v>40000</v>
      </c>
    </row>
    <row r="324" spans="1:42" x14ac:dyDescent="0.25">
      <c r="A324" s="2" t="s">
        <v>1514</v>
      </c>
      <c r="B324" s="2" t="s">
        <v>5</v>
      </c>
      <c r="C324" s="13">
        <f t="shared" ref="C324:C368" si="7">+C323+1</f>
        <v>389</v>
      </c>
      <c r="D324" s="3">
        <v>0</v>
      </c>
      <c r="E324" s="7" t="s">
        <v>298</v>
      </c>
      <c r="F324" s="5" t="s">
        <v>331</v>
      </c>
      <c r="G324" s="3">
        <v>1388</v>
      </c>
      <c r="H324" s="3" t="s">
        <v>1992</v>
      </c>
      <c r="I324" s="11" t="s">
        <v>1202</v>
      </c>
      <c r="J324" s="11">
        <v>40000</v>
      </c>
    </row>
    <row r="325" spans="1:42" x14ac:dyDescent="0.25">
      <c r="A325" s="2" t="s">
        <v>1515</v>
      </c>
      <c r="B325" s="2" t="s">
        <v>5</v>
      </c>
      <c r="C325" s="13">
        <f t="shared" si="7"/>
        <v>390</v>
      </c>
      <c r="D325" s="3">
        <v>0</v>
      </c>
      <c r="E325" s="4" t="s">
        <v>332</v>
      </c>
      <c r="F325" s="5" t="s">
        <v>333</v>
      </c>
      <c r="G325" s="3">
        <v>1388</v>
      </c>
      <c r="H325" s="3" t="s">
        <v>1208</v>
      </c>
      <c r="I325" s="11" t="s">
        <v>1976</v>
      </c>
      <c r="J325" s="11">
        <v>464000</v>
      </c>
    </row>
    <row r="326" spans="1:42" x14ac:dyDescent="0.25">
      <c r="A326" s="2" t="s">
        <v>1516</v>
      </c>
      <c r="B326" s="2" t="s">
        <v>5</v>
      </c>
      <c r="C326" s="13">
        <f t="shared" si="7"/>
        <v>391</v>
      </c>
      <c r="D326" s="3">
        <v>0</v>
      </c>
      <c r="E326" s="7" t="s">
        <v>916</v>
      </c>
      <c r="F326" s="5" t="s">
        <v>334</v>
      </c>
      <c r="G326" s="3">
        <v>1388</v>
      </c>
      <c r="H326" s="3" t="s">
        <v>1208</v>
      </c>
      <c r="I326" s="11" t="s">
        <v>1976</v>
      </c>
      <c r="J326" s="11">
        <v>486000</v>
      </c>
    </row>
    <row r="327" spans="1:42" x14ac:dyDescent="0.25">
      <c r="A327" s="2" t="s">
        <v>1517</v>
      </c>
      <c r="B327" s="2" t="s">
        <v>5</v>
      </c>
      <c r="C327" s="13">
        <f t="shared" si="7"/>
        <v>392</v>
      </c>
      <c r="D327" s="3">
        <v>0</v>
      </c>
      <c r="E327" s="8" t="s">
        <v>917</v>
      </c>
      <c r="F327" s="5" t="s">
        <v>335</v>
      </c>
      <c r="G327" s="3">
        <v>1388</v>
      </c>
      <c r="H327" s="3" t="s">
        <v>1208</v>
      </c>
      <c r="I327" s="11" t="s">
        <v>1976</v>
      </c>
      <c r="J327" s="11">
        <v>380000</v>
      </c>
    </row>
    <row r="328" spans="1:42" x14ac:dyDescent="0.25">
      <c r="A328" s="2" t="s">
        <v>1518</v>
      </c>
      <c r="B328" s="2" t="s">
        <v>5</v>
      </c>
      <c r="C328" s="13">
        <v>394</v>
      </c>
      <c r="D328" s="3">
        <v>0</v>
      </c>
      <c r="E328" s="7" t="s">
        <v>194</v>
      </c>
      <c r="F328" s="5" t="s">
        <v>336</v>
      </c>
      <c r="G328" s="3">
        <v>1388</v>
      </c>
      <c r="H328" s="3" t="s">
        <v>1208</v>
      </c>
      <c r="I328" s="11" t="s">
        <v>1976</v>
      </c>
      <c r="J328" s="11">
        <v>650000</v>
      </c>
    </row>
    <row r="329" spans="1:42" x14ac:dyDescent="0.25">
      <c r="A329" s="2" t="s">
        <v>1519</v>
      </c>
      <c r="B329" s="2" t="s">
        <v>5</v>
      </c>
      <c r="C329" s="13">
        <f t="shared" si="7"/>
        <v>395</v>
      </c>
      <c r="D329" s="3">
        <v>0</v>
      </c>
      <c r="E329" s="7" t="s">
        <v>298</v>
      </c>
      <c r="F329" s="5" t="s">
        <v>337</v>
      </c>
      <c r="G329" s="3">
        <v>1388</v>
      </c>
      <c r="H329" s="3" t="s">
        <v>1992</v>
      </c>
      <c r="I329" s="11" t="s">
        <v>1202</v>
      </c>
      <c r="J329" s="11">
        <v>40000</v>
      </c>
    </row>
    <row r="330" spans="1:42" x14ac:dyDescent="0.25">
      <c r="A330" s="2" t="s">
        <v>1520</v>
      </c>
      <c r="B330" s="2" t="s">
        <v>5</v>
      </c>
      <c r="C330" s="13">
        <f t="shared" si="7"/>
        <v>396</v>
      </c>
      <c r="D330" s="3">
        <v>0</v>
      </c>
      <c r="E330" s="8" t="s">
        <v>899</v>
      </c>
      <c r="F330" s="5" t="s">
        <v>338</v>
      </c>
      <c r="G330" s="3">
        <v>1388</v>
      </c>
      <c r="H330" s="3" t="s">
        <v>1212</v>
      </c>
      <c r="I330" s="11" t="s">
        <v>1976</v>
      </c>
      <c r="J330" s="11">
        <v>464000</v>
      </c>
    </row>
    <row r="331" spans="1:42" x14ac:dyDescent="0.25">
      <c r="A331" s="2" t="s">
        <v>1521</v>
      </c>
      <c r="B331" s="2" t="s">
        <v>5</v>
      </c>
      <c r="C331" s="13">
        <f t="shared" si="7"/>
        <v>397</v>
      </c>
      <c r="D331" s="3">
        <v>0</v>
      </c>
      <c r="E331" s="8" t="s">
        <v>899</v>
      </c>
      <c r="F331" s="5" t="s">
        <v>339</v>
      </c>
      <c r="G331" s="3">
        <v>1388</v>
      </c>
      <c r="H331" s="3" t="s">
        <v>1212</v>
      </c>
      <c r="I331" s="11" t="s">
        <v>1976</v>
      </c>
      <c r="J331" s="11">
        <v>464000</v>
      </c>
    </row>
    <row r="332" spans="1:42" x14ac:dyDescent="0.25">
      <c r="A332" s="2" t="s">
        <v>1522</v>
      </c>
      <c r="B332" s="2" t="s">
        <v>5</v>
      </c>
      <c r="C332" s="13">
        <f t="shared" si="7"/>
        <v>398</v>
      </c>
      <c r="D332" s="3">
        <v>0</v>
      </c>
      <c r="E332" s="7" t="s">
        <v>942</v>
      </c>
      <c r="F332" s="5" t="s">
        <v>341</v>
      </c>
      <c r="G332" s="3">
        <v>1388</v>
      </c>
      <c r="H332" s="3" t="s">
        <v>1992</v>
      </c>
      <c r="I332" s="11" t="s">
        <v>1202</v>
      </c>
      <c r="J332" s="11">
        <v>40000</v>
      </c>
    </row>
    <row r="333" spans="1:42" x14ac:dyDescent="0.25">
      <c r="A333" s="2" t="s">
        <v>1523</v>
      </c>
      <c r="B333" s="2" t="s">
        <v>5</v>
      </c>
      <c r="C333" s="13">
        <f t="shared" si="7"/>
        <v>399</v>
      </c>
      <c r="D333" s="3">
        <v>0</v>
      </c>
      <c r="E333" s="7" t="s">
        <v>340</v>
      </c>
      <c r="F333" s="5" t="s">
        <v>342</v>
      </c>
      <c r="G333" s="3">
        <v>1388</v>
      </c>
      <c r="H333" s="3" t="s">
        <v>1992</v>
      </c>
      <c r="I333" s="11" t="s">
        <v>1202</v>
      </c>
      <c r="J333" s="11">
        <v>40000</v>
      </c>
    </row>
    <row r="334" spans="1:42" x14ac:dyDescent="0.25">
      <c r="A334" s="2" t="s">
        <v>1524</v>
      </c>
      <c r="B334" s="2" t="s">
        <v>5</v>
      </c>
      <c r="C334" s="13">
        <f t="shared" si="7"/>
        <v>400</v>
      </c>
      <c r="D334" s="3">
        <v>0</v>
      </c>
      <c r="E334" s="8" t="s">
        <v>947</v>
      </c>
      <c r="F334" s="5" t="s">
        <v>343</v>
      </c>
      <c r="G334" s="3">
        <v>1388</v>
      </c>
      <c r="H334" s="3" t="s">
        <v>1208</v>
      </c>
      <c r="I334" s="11" t="s">
        <v>1976</v>
      </c>
      <c r="J334" s="11">
        <v>453000</v>
      </c>
    </row>
    <row r="335" spans="1:42" x14ac:dyDescent="0.25">
      <c r="A335" s="2" t="s">
        <v>1525</v>
      </c>
      <c r="B335" s="2" t="s">
        <v>5</v>
      </c>
      <c r="C335" s="13">
        <f t="shared" si="7"/>
        <v>401</v>
      </c>
      <c r="D335" s="3">
        <v>0</v>
      </c>
      <c r="E335" s="7" t="s">
        <v>948</v>
      </c>
      <c r="F335" s="5" t="s">
        <v>344</v>
      </c>
      <c r="G335" s="3">
        <v>1388</v>
      </c>
      <c r="H335" s="3" t="s">
        <v>1208</v>
      </c>
      <c r="I335" s="11" t="s">
        <v>1976</v>
      </c>
      <c r="J335" s="11">
        <v>453000</v>
      </c>
    </row>
    <row r="336" spans="1:42" x14ac:dyDescent="0.25">
      <c r="A336" s="2" t="s">
        <v>1526</v>
      </c>
      <c r="B336" s="2" t="s">
        <v>5</v>
      </c>
      <c r="C336" s="13">
        <f t="shared" si="7"/>
        <v>402</v>
      </c>
      <c r="D336" s="3">
        <v>0</v>
      </c>
      <c r="E336" s="4" t="s">
        <v>901</v>
      </c>
      <c r="F336" s="5" t="s">
        <v>345</v>
      </c>
      <c r="G336" s="3">
        <v>1388</v>
      </c>
      <c r="H336" s="3" t="s">
        <v>1208</v>
      </c>
      <c r="I336" s="11" t="s">
        <v>1976</v>
      </c>
      <c r="J336" s="11">
        <v>464000</v>
      </c>
      <c r="AF336" t="s">
        <v>795</v>
      </c>
      <c r="AG336" t="s">
        <v>771</v>
      </c>
      <c r="AH336" t="s">
        <v>796</v>
      </c>
      <c r="AI336" t="s">
        <v>771</v>
      </c>
      <c r="AJ336">
        <v>20130709</v>
      </c>
      <c r="AK336" t="s">
        <v>772</v>
      </c>
      <c r="AL336" t="s">
        <v>773</v>
      </c>
      <c r="AM336">
        <v>1</v>
      </c>
      <c r="AN336">
        <v>0</v>
      </c>
      <c r="AO336">
        <v>83100000</v>
      </c>
      <c r="AP336" t="s">
        <v>774</v>
      </c>
    </row>
    <row r="337" spans="1:42" x14ac:dyDescent="0.25">
      <c r="A337" s="2" t="s">
        <v>1527</v>
      </c>
      <c r="B337" s="2" t="s">
        <v>5</v>
      </c>
      <c r="C337" s="13">
        <f t="shared" si="7"/>
        <v>403</v>
      </c>
      <c r="D337" s="3">
        <v>0</v>
      </c>
      <c r="E337" s="8" t="s">
        <v>902</v>
      </c>
      <c r="F337" s="5" t="s">
        <v>346</v>
      </c>
      <c r="G337" s="3">
        <v>1388</v>
      </c>
      <c r="H337" s="3" t="s">
        <v>1992</v>
      </c>
      <c r="I337" s="11" t="s">
        <v>1202</v>
      </c>
      <c r="J337" s="11">
        <v>40000</v>
      </c>
    </row>
    <row r="338" spans="1:42" x14ac:dyDescent="0.25">
      <c r="A338" s="2" t="s">
        <v>1528</v>
      </c>
      <c r="B338" s="2" t="s">
        <v>5</v>
      </c>
      <c r="C338" s="13">
        <v>408</v>
      </c>
      <c r="D338" s="3">
        <v>0</v>
      </c>
      <c r="E338" s="7" t="s">
        <v>918</v>
      </c>
      <c r="F338" s="5" t="s">
        <v>347</v>
      </c>
      <c r="G338" s="3">
        <v>1388</v>
      </c>
      <c r="H338" s="3" t="s">
        <v>1208</v>
      </c>
      <c r="I338" s="11" t="s">
        <v>1976</v>
      </c>
      <c r="J338" s="11">
        <v>273000</v>
      </c>
    </row>
    <row r="339" spans="1:42" x14ac:dyDescent="0.25">
      <c r="A339" s="2" t="s">
        <v>1529</v>
      </c>
      <c r="B339" s="2" t="s">
        <v>5</v>
      </c>
      <c r="C339" s="13">
        <f t="shared" si="7"/>
        <v>409</v>
      </c>
      <c r="D339" s="3">
        <v>0</v>
      </c>
      <c r="E339" s="8" t="s">
        <v>919</v>
      </c>
      <c r="F339" s="5" t="s">
        <v>348</v>
      </c>
      <c r="G339" s="3">
        <v>1388</v>
      </c>
      <c r="H339" s="3" t="s">
        <v>1208</v>
      </c>
      <c r="I339" s="11" t="s">
        <v>1976</v>
      </c>
      <c r="J339" s="11">
        <v>380000</v>
      </c>
    </row>
    <row r="340" spans="1:42" x14ac:dyDescent="0.25">
      <c r="A340" s="2" t="s">
        <v>1530</v>
      </c>
      <c r="B340" s="2" t="s">
        <v>5</v>
      </c>
      <c r="C340" s="13">
        <f t="shared" si="7"/>
        <v>410</v>
      </c>
      <c r="D340" s="3">
        <v>0</v>
      </c>
      <c r="E340" s="4" t="s">
        <v>920</v>
      </c>
      <c r="F340" s="5" t="s">
        <v>349</v>
      </c>
      <c r="G340" s="3">
        <v>1388</v>
      </c>
      <c r="H340" s="3" t="s">
        <v>1208</v>
      </c>
      <c r="I340" s="11" t="s">
        <v>1976</v>
      </c>
      <c r="J340" s="11">
        <v>453000</v>
      </c>
    </row>
    <row r="341" spans="1:42" x14ac:dyDescent="0.25">
      <c r="A341" s="2" t="s">
        <v>1531</v>
      </c>
      <c r="B341" s="2" t="s">
        <v>5</v>
      </c>
      <c r="C341" s="13">
        <f t="shared" si="7"/>
        <v>411</v>
      </c>
      <c r="D341" s="3">
        <v>0</v>
      </c>
      <c r="E341" s="8" t="s">
        <v>927</v>
      </c>
      <c r="F341" s="5" t="s">
        <v>350</v>
      </c>
      <c r="G341" s="3">
        <v>1388</v>
      </c>
      <c r="H341" s="3" t="s">
        <v>1208</v>
      </c>
      <c r="I341" s="11" t="s">
        <v>1976</v>
      </c>
      <c r="J341" s="11">
        <v>380000</v>
      </c>
    </row>
    <row r="342" spans="1:42" x14ac:dyDescent="0.25">
      <c r="A342" s="2" t="s">
        <v>1532</v>
      </c>
      <c r="B342" s="2" t="s">
        <v>5</v>
      </c>
      <c r="C342" s="13">
        <f t="shared" si="7"/>
        <v>412</v>
      </c>
      <c r="D342" s="3">
        <v>0</v>
      </c>
      <c r="E342" s="7" t="s">
        <v>928</v>
      </c>
      <c r="F342" s="5" t="s">
        <v>351</v>
      </c>
      <c r="G342" s="3">
        <v>1388</v>
      </c>
      <c r="H342" s="3" t="s">
        <v>1992</v>
      </c>
      <c r="I342" s="11" t="s">
        <v>1202</v>
      </c>
      <c r="J342" s="11">
        <v>40000</v>
      </c>
    </row>
    <row r="343" spans="1:42" x14ac:dyDescent="0.25">
      <c r="A343" s="2" t="s">
        <v>1533</v>
      </c>
      <c r="B343" s="2" t="s">
        <v>5</v>
      </c>
      <c r="C343" s="13">
        <f t="shared" si="7"/>
        <v>413</v>
      </c>
      <c r="D343" s="3">
        <v>0</v>
      </c>
      <c r="E343" s="7" t="s">
        <v>928</v>
      </c>
      <c r="F343" s="5" t="s">
        <v>352</v>
      </c>
      <c r="G343" s="3">
        <v>1388</v>
      </c>
      <c r="H343" s="3" t="s">
        <v>1992</v>
      </c>
      <c r="I343" s="11" t="s">
        <v>1202</v>
      </c>
      <c r="J343" s="11">
        <v>40000</v>
      </c>
    </row>
    <row r="344" spans="1:42" x14ac:dyDescent="0.25">
      <c r="A344" s="2" t="s">
        <v>1959</v>
      </c>
      <c r="B344" s="2" t="s">
        <v>5</v>
      </c>
      <c r="C344" s="13">
        <f t="shared" si="7"/>
        <v>414</v>
      </c>
      <c r="D344" s="3">
        <v>0</v>
      </c>
      <c r="E344" s="7" t="s">
        <v>842</v>
      </c>
      <c r="F344" s="5" t="s">
        <v>1979</v>
      </c>
      <c r="G344" s="3">
        <v>1388</v>
      </c>
      <c r="H344" s="3" t="s">
        <v>1212</v>
      </c>
      <c r="I344" s="11" t="s">
        <v>1976</v>
      </c>
      <c r="J344" s="11">
        <v>4000000</v>
      </c>
      <c r="AF344" t="s">
        <v>771</v>
      </c>
      <c r="AG344" t="s">
        <v>771</v>
      </c>
      <c r="AH344" t="s">
        <v>797</v>
      </c>
      <c r="AI344" t="s">
        <v>771</v>
      </c>
      <c r="AJ344">
        <v>20131122</v>
      </c>
      <c r="AK344" t="s">
        <v>772</v>
      </c>
      <c r="AL344" t="s">
        <v>773</v>
      </c>
      <c r="AM344">
        <v>1</v>
      </c>
      <c r="AN344">
        <v>0</v>
      </c>
      <c r="AO344">
        <v>83400000</v>
      </c>
      <c r="AP344" t="s">
        <v>774</v>
      </c>
    </row>
    <row r="345" spans="1:42" x14ac:dyDescent="0.25">
      <c r="A345" s="2" t="s">
        <v>1960</v>
      </c>
      <c r="B345" s="2" t="s">
        <v>5</v>
      </c>
      <c r="C345" s="13">
        <f t="shared" si="7"/>
        <v>415</v>
      </c>
      <c r="D345" s="3">
        <v>0</v>
      </c>
      <c r="E345" s="7" t="s">
        <v>842</v>
      </c>
      <c r="F345" s="5" t="s">
        <v>1980</v>
      </c>
      <c r="G345" s="3">
        <v>1388</v>
      </c>
      <c r="H345" s="3" t="s">
        <v>1212</v>
      </c>
      <c r="I345" s="11" t="s">
        <v>1976</v>
      </c>
      <c r="J345" s="11">
        <v>4000000</v>
      </c>
      <c r="AF345" t="s">
        <v>771</v>
      </c>
      <c r="AG345" t="s">
        <v>771</v>
      </c>
      <c r="AH345" t="s">
        <v>798</v>
      </c>
      <c r="AI345" t="s">
        <v>771</v>
      </c>
      <c r="AJ345">
        <v>20130423</v>
      </c>
      <c r="AK345" t="s">
        <v>772</v>
      </c>
      <c r="AL345" t="s">
        <v>773</v>
      </c>
      <c r="AM345">
        <v>1</v>
      </c>
      <c r="AN345">
        <v>0</v>
      </c>
      <c r="AO345">
        <v>83700002</v>
      </c>
      <c r="AP345" t="s">
        <v>774</v>
      </c>
    </row>
    <row r="346" spans="1:42" x14ac:dyDescent="0.25">
      <c r="A346" s="2" t="s">
        <v>1961</v>
      </c>
      <c r="B346" s="2" t="s">
        <v>5</v>
      </c>
      <c r="C346" s="13">
        <f t="shared" si="7"/>
        <v>416</v>
      </c>
      <c r="D346" s="3">
        <v>0</v>
      </c>
      <c r="E346" s="7" t="s">
        <v>843</v>
      </c>
      <c r="F346" s="5" t="s">
        <v>1981</v>
      </c>
      <c r="G346" s="3">
        <v>1388</v>
      </c>
      <c r="H346" s="3" t="s">
        <v>1212</v>
      </c>
      <c r="I346" s="11" t="s">
        <v>1202</v>
      </c>
      <c r="J346" s="11">
        <v>61000</v>
      </c>
      <c r="AF346" t="s">
        <v>812</v>
      </c>
      <c r="AG346" t="s">
        <v>771</v>
      </c>
      <c r="AH346" t="s">
        <v>804</v>
      </c>
      <c r="AI346">
        <v>0.5</v>
      </c>
      <c r="AJ346">
        <v>20130906</v>
      </c>
      <c r="AK346" t="s">
        <v>772</v>
      </c>
      <c r="AL346" t="s">
        <v>773</v>
      </c>
      <c r="AM346">
        <v>1</v>
      </c>
      <c r="AN346">
        <v>0</v>
      </c>
      <c r="AO346">
        <v>85300000</v>
      </c>
      <c r="AP346" t="s">
        <v>774</v>
      </c>
    </row>
    <row r="347" spans="1:42" x14ac:dyDescent="0.25">
      <c r="A347" s="2" t="s">
        <v>1962</v>
      </c>
      <c r="B347" s="2" t="s">
        <v>5</v>
      </c>
      <c r="C347" s="13">
        <f t="shared" si="7"/>
        <v>417</v>
      </c>
      <c r="D347" s="3">
        <v>0</v>
      </c>
      <c r="E347" s="7" t="s">
        <v>844</v>
      </c>
      <c r="F347" s="5" t="s">
        <v>1982</v>
      </c>
      <c r="G347" s="3">
        <v>1388</v>
      </c>
      <c r="H347" s="3" t="s">
        <v>1208</v>
      </c>
      <c r="I347" s="11" t="s">
        <v>1976</v>
      </c>
      <c r="J347" s="11">
        <v>273000</v>
      </c>
    </row>
    <row r="348" spans="1:42" x14ac:dyDescent="0.25">
      <c r="A348" s="2" t="s">
        <v>1534</v>
      </c>
      <c r="B348" s="2" t="s">
        <v>5</v>
      </c>
      <c r="C348" s="13">
        <f t="shared" si="7"/>
        <v>418</v>
      </c>
      <c r="D348" s="3">
        <v>0</v>
      </c>
      <c r="E348" s="8" t="s">
        <v>929</v>
      </c>
      <c r="F348" s="5" t="s">
        <v>353</v>
      </c>
      <c r="G348" s="3">
        <v>1388</v>
      </c>
      <c r="H348" s="3" t="s">
        <v>1208</v>
      </c>
      <c r="I348" s="11" t="s">
        <v>1976</v>
      </c>
      <c r="J348" s="11">
        <v>1540000</v>
      </c>
    </row>
    <row r="349" spans="1:42" x14ac:dyDescent="0.25">
      <c r="A349" s="2" t="s">
        <v>1535</v>
      </c>
      <c r="B349" s="2" t="s">
        <v>5</v>
      </c>
      <c r="C349" s="13">
        <f t="shared" si="7"/>
        <v>419</v>
      </c>
      <c r="D349" s="3">
        <v>0</v>
      </c>
      <c r="E349" s="8" t="s">
        <v>929</v>
      </c>
      <c r="F349" s="5" t="s">
        <v>354</v>
      </c>
      <c r="G349" s="3">
        <v>1388</v>
      </c>
      <c r="H349" s="3" t="s">
        <v>1212</v>
      </c>
      <c r="I349" s="11" t="s">
        <v>1976</v>
      </c>
      <c r="J349" s="11">
        <v>1200000</v>
      </c>
    </row>
    <row r="350" spans="1:42" x14ac:dyDescent="0.25">
      <c r="A350" s="2" t="s">
        <v>1536</v>
      </c>
      <c r="B350" s="2" t="s">
        <v>5</v>
      </c>
      <c r="C350" s="13">
        <f t="shared" si="7"/>
        <v>420</v>
      </c>
      <c r="D350" s="3">
        <v>0</v>
      </c>
      <c r="E350" s="7" t="s">
        <v>930</v>
      </c>
      <c r="F350" s="5" t="s">
        <v>355</v>
      </c>
      <c r="G350" s="3">
        <v>1388</v>
      </c>
      <c r="H350" s="3" t="s">
        <v>1208</v>
      </c>
      <c r="I350" s="11" t="s">
        <v>1976</v>
      </c>
      <c r="J350" s="11">
        <v>380000</v>
      </c>
    </row>
    <row r="351" spans="1:42" x14ac:dyDescent="0.25">
      <c r="A351" s="2" t="s">
        <v>1537</v>
      </c>
      <c r="B351" s="2" t="s">
        <v>5</v>
      </c>
      <c r="C351" s="13">
        <f t="shared" si="7"/>
        <v>421</v>
      </c>
      <c r="D351" s="3">
        <v>0</v>
      </c>
      <c r="E351" s="7" t="s">
        <v>931</v>
      </c>
      <c r="F351" s="5" t="s">
        <v>356</v>
      </c>
      <c r="G351" s="3">
        <v>1388</v>
      </c>
      <c r="H351" s="3" t="s">
        <v>1992</v>
      </c>
      <c r="I351" s="11" t="s">
        <v>1202</v>
      </c>
      <c r="J351" s="11">
        <v>40000</v>
      </c>
    </row>
    <row r="352" spans="1:42" x14ac:dyDescent="0.25">
      <c r="A352" s="2" t="s">
        <v>1538</v>
      </c>
      <c r="B352" s="2" t="s">
        <v>5</v>
      </c>
      <c r="C352" s="13">
        <v>426</v>
      </c>
      <c r="D352" s="3">
        <v>0</v>
      </c>
      <c r="E352" s="7" t="s">
        <v>929</v>
      </c>
      <c r="F352" s="5" t="s">
        <v>357</v>
      </c>
      <c r="G352" s="3">
        <v>1388</v>
      </c>
      <c r="H352" s="3" t="s">
        <v>1992</v>
      </c>
      <c r="I352" s="11" t="s">
        <v>1202</v>
      </c>
      <c r="J352" s="11">
        <v>40000</v>
      </c>
    </row>
    <row r="353" spans="1:10" x14ac:dyDescent="0.25">
      <c r="A353" s="2" t="s">
        <v>1539</v>
      </c>
      <c r="B353" s="2" t="s">
        <v>5</v>
      </c>
      <c r="C353" s="13">
        <f t="shared" si="7"/>
        <v>427</v>
      </c>
      <c r="D353" s="3">
        <v>0</v>
      </c>
      <c r="E353" s="7" t="s">
        <v>41</v>
      </c>
      <c r="F353" s="5" t="s">
        <v>358</v>
      </c>
      <c r="G353" s="3">
        <v>1388</v>
      </c>
      <c r="H353" s="3" t="s">
        <v>1208</v>
      </c>
      <c r="I353" s="11" t="s">
        <v>1976</v>
      </c>
      <c r="J353" s="11">
        <v>380000</v>
      </c>
    </row>
    <row r="354" spans="1:10" x14ac:dyDescent="0.25">
      <c r="A354" s="2" t="s">
        <v>1540</v>
      </c>
      <c r="B354" s="2" t="s">
        <v>5</v>
      </c>
      <c r="C354" s="13">
        <v>433</v>
      </c>
      <c r="D354" s="3">
        <v>0</v>
      </c>
      <c r="E354" s="4" t="s">
        <v>935</v>
      </c>
      <c r="F354" s="5" t="s">
        <v>359</v>
      </c>
      <c r="G354" s="3">
        <v>1983</v>
      </c>
      <c r="H354" s="3" t="s">
        <v>1208</v>
      </c>
      <c r="I354" s="11" t="s">
        <v>1976</v>
      </c>
      <c r="J354" s="11">
        <v>273000</v>
      </c>
    </row>
    <row r="355" spans="1:10" x14ac:dyDescent="0.25">
      <c r="A355" s="2" t="s">
        <v>1541</v>
      </c>
      <c r="B355" s="2" t="s">
        <v>5</v>
      </c>
      <c r="C355" s="13">
        <f t="shared" si="7"/>
        <v>434</v>
      </c>
      <c r="D355" s="3">
        <v>0</v>
      </c>
      <c r="E355" s="4" t="s">
        <v>895</v>
      </c>
      <c r="F355" s="5" t="s">
        <v>360</v>
      </c>
      <c r="G355" s="3">
        <v>1983</v>
      </c>
      <c r="H355" s="3" t="s">
        <v>1208</v>
      </c>
      <c r="I355" s="11" t="s">
        <v>1976</v>
      </c>
      <c r="J355" s="11">
        <v>650000</v>
      </c>
    </row>
    <row r="356" spans="1:10" x14ac:dyDescent="0.25">
      <c r="A356" s="2" t="s">
        <v>1542</v>
      </c>
      <c r="B356" s="2" t="s">
        <v>5</v>
      </c>
      <c r="C356" s="13">
        <f t="shared" si="7"/>
        <v>435</v>
      </c>
      <c r="D356" s="3">
        <v>0</v>
      </c>
      <c r="E356" s="7" t="s">
        <v>903</v>
      </c>
      <c r="F356" s="5" t="s">
        <v>361</v>
      </c>
      <c r="G356" s="3">
        <v>1983</v>
      </c>
      <c r="H356" s="3" t="s">
        <v>1208</v>
      </c>
      <c r="I356" s="11" t="s">
        <v>1976</v>
      </c>
      <c r="J356" s="11">
        <v>380000</v>
      </c>
    </row>
    <row r="357" spans="1:10" x14ac:dyDescent="0.25">
      <c r="A357" s="2" t="s">
        <v>1543</v>
      </c>
      <c r="B357" s="2" t="s">
        <v>5</v>
      </c>
      <c r="C357" s="13">
        <f t="shared" si="7"/>
        <v>436</v>
      </c>
      <c r="D357" s="3">
        <v>0</v>
      </c>
      <c r="E357" s="8" t="s">
        <v>1072</v>
      </c>
      <c r="F357" s="5" t="s">
        <v>362</v>
      </c>
      <c r="G357" s="3">
        <v>1983</v>
      </c>
      <c r="H357" s="3" t="s">
        <v>1208</v>
      </c>
      <c r="I357" s="11" t="s">
        <v>1976</v>
      </c>
      <c r="J357" s="11">
        <v>453000</v>
      </c>
    </row>
    <row r="358" spans="1:10" x14ac:dyDescent="0.25">
      <c r="A358" s="2" t="s">
        <v>1544</v>
      </c>
      <c r="B358" s="2" t="s">
        <v>5</v>
      </c>
      <c r="C358" s="13">
        <f t="shared" si="7"/>
        <v>437</v>
      </c>
      <c r="D358" s="3">
        <v>0</v>
      </c>
      <c r="E358" s="7" t="s">
        <v>1073</v>
      </c>
      <c r="F358" s="5" t="s">
        <v>363</v>
      </c>
      <c r="G358" s="3">
        <v>1983</v>
      </c>
      <c r="H358" s="3" t="s">
        <v>1208</v>
      </c>
      <c r="I358" s="11" t="s">
        <v>1976</v>
      </c>
      <c r="J358" s="11">
        <v>650000</v>
      </c>
    </row>
    <row r="359" spans="1:10" x14ac:dyDescent="0.25">
      <c r="A359" s="2" t="s">
        <v>1545</v>
      </c>
      <c r="B359" s="2" t="s">
        <v>5</v>
      </c>
      <c r="C359" s="13">
        <v>439</v>
      </c>
      <c r="D359" s="3">
        <v>0</v>
      </c>
      <c r="E359" s="7" t="s">
        <v>889</v>
      </c>
      <c r="F359" s="5" t="s">
        <v>364</v>
      </c>
      <c r="G359" s="3">
        <v>1056</v>
      </c>
      <c r="H359" s="3" t="s">
        <v>1208</v>
      </c>
      <c r="I359" s="11" t="s">
        <v>1976</v>
      </c>
      <c r="J359" s="11">
        <v>380000</v>
      </c>
    </row>
    <row r="360" spans="1:10" x14ac:dyDescent="0.25">
      <c r="A360" s="2" t="s">
        <v>1546</v>
      </c>
      <c r="B360" s="2" t="s">
        <v>5</v>
      </c>
      <c r="C360" s="13">
        <v>439</v>
      </c>
      <c r="D360" s="3">
        <v>1</v>
      </c>
      <c r="E360" s="7" t="s">
        <v>890</v>
      </c>
      <c r="F360" s="5" t="s">
        <v>364</v>
      </c>
      <c r="G360" s="3">
        <v>927</v>
      </c>
      <c r="H360" s="3" t="s">
        <v>1208</v>
      </c>
      <c r="I360" s="11" t="s">
        <v>1976</v>
      </c>
      <c r="J360" s="11">
        <v>380000</v>
      </c>
    </row>
    <row r="361" spans="1:10" x14ac:dyDescent="0.25">
      <c r="A361" s="2" t="s">
        <v>1547</v>
      </c>
      <c r="B361" s="2" t="s">
        <v>5</v>
      </c>
      <c r="C361" s="13">
        <f>+C359+1</f>
        <v>440</v>
      </c>
      <c r="D361" s="3">
        <v>0</v>
      </c>
      <c r="E361" s="8" t="s">
        <v>1074</v>
      </c>
      <c r="F361" s="5" t="s">
        <v>365</v>
      </c>
      <c r="G361" s="3">
        <v>1983</v>
      </c>
      <c r="H361" s="3" t="s">
        <v>1208</v>
      </c>
      <c r="I361" s="11" t="s">
        <v>1976</v>
      </c>
      <c r="J361" s="11">
        <v>464000</v>
      </c>
    </row>
    <row r="362" spans="1:10" x14ac:dyDescent="0.25">
      <c r="A362" s="2" t="s">
        <v>1548</v>
      </c>
      <c r="B362" s="2" t="s">
        <v>5</v>
      </c>
      <c r="C362" s="13">
        <f t="shared" si="7"/>
        <v>441</v>
      </c>
      <c r="D362" s="3">
        <v>0</v>
      </c>
      <c r="E362" s="7" t="s">
        <v>1075</v>
      </c>
      <c r="F362" s="5" t="s">
        <v>365</v>
      </c>
      <c r="G362" s="3">
        <v>1983</v>
      </c>
      <c r="H362" s="3" t="s">
        <v>1212</v>
      </c>
      <c r="I362" s="11" t="s">
        <v>1202</v>
      </c>
      <c r="J362" s="11">
        <v>83000</v>
      </c>
    </row>
    <row r="363" spans="1:10" x14ac:dyDescent="0.25">
      <c r="A363" s="2" t="s">
        <v>1549</v>
      </c>
      <c r="B363" s="2" t="s">
        <v>5</v>
      </c>
      <c r="C363" s="13">
        <f t="shared" si="7"/>
        <v>442</v>
      </c>
      <c r="D363" s="3">
        <v>0</v>
      </c>
      <c r="E363" s="8" t="s">
        <v>1072</v>
      </c>
      <c r="F363" s="5" t="s">
        <v>366</v>
      </c>
      <c r="G363" s="3">
        <v>1983</v>
      </c>
      <c r="H363" s="3" t="s">
        <v>1992</v>
      </c>
      <c r="I363" s="11" t="s">
        <v>1202</v>
      </c>
      <c r="J363" s="11">
        <v>138000</v>
      </c>
    </row>
    <row r="364" spans="1:10" x14ac:dyDescent="0.25">
      <c r="A364" s="2" t="s">
        <v>1550</v>
      </c>
      <c r="B364" s="2" t="s">
        <v>5</v>
      </c>
      <c r="C364" s="13">
        <f t="shared" si="7"/>
        <v>443</v>
      </c>
      <c r="D364" s="3">
        <v>0</v>
      </c>
      <c r="E364" s="7" t="s">
        <v>923</v>
      </c>
      <c r="F364" s="5" t="s">
        <v>367</v>
      </c>
      <c r="G364" s="3">
        <v>1983</v>
      </c>
      <c r="H364" s="3" t="s">
        <v>1992</v>
      </c>
      <c r="I364" s="11" t="s">
        <v>1202</v>
      </c>
      <c r="J364" s="11">
        <v>62000</v>
      </c>
    </row>
    <row r="365" spans="1:10" x14ac:dyDescent="0.25">
      <c r="A365" s="2" t="s">
        <v>1551</v>
      </c>
      <c r="B365" s="2" t="s">
        <v>5</v>
      </c>
      <c r="C365" s="13">
        <f t="shared" si="7"/>
        <v>444</v>
      </c>
      <c r="D365" s="3">
        <v>0</v>
      </c>
      <c r="E365" s="7" t="s">
        <v>368</v>
      </c>
      <c r="F365" s="5" t="s">
        <v>369</v>
      </c>
      <c r="G365" s="3">
        <v>1983</v>
      </c>
      <c r="H365" s="3" t="s">
        <v>1209</v>
      </c>
      <c r="I365" s="11" t="s">
        <v>1976</v>
      </c>
      <c r="J365" s="11">
        <v>1717000</v>
      </c>
    </row>
    <row r="366" spans="1:10" x14ac:dyDescent="0.25">
      <c r="A366" s="2" t="s">
        <v>1552</v>
      </c>
      <c r="B366" s="2" t="s">
        <v>5</v>
      </c>
      <c r="C366" s="13">
        <f t="shared" si="7"/>
        <v>445</v>
      </c>
      <c r="D366" s="3">
        <v>0</v>
      </c>
      <c r="E366" s="7" t="s">
        <v>1076</v>
      </c>
      <c r="F366" s="5" t="s">
        <v>370</v>
      </c>
      <c r="G366" s="3">
        <v>1983</v>
      </c>
      <c r="H366" s="3" t="s">
        <v>1992</v>
      </c>
      <c r="I366" s="11" t="s">
        <v>1202</v>
      </c>
      <c r="J366" s="11">
        <v>62000</v>
      </c>
    </row>
    <row r="367" spans="1:10" x14ac:dyDescent="0.25">
      <c r="A367" s="2" t="s">
        <v>1553</v>
      </c>
      <c r="B367" s="2" t="s">
        <v>5</v>
      </c>
      <c r="C367" s="13">
        <f t="shared" si="7"/>
        <v>446</v>
      </c>
      <c r="D367" s="3">
        <v>0</v>
      </c>
      <c r="E367" s="7" t="s">
        <v>1077</v>
      </c>
      <c r="F367" s="5" t="s">
        <v>371</v>
      </c>
      <c r="G367" s="3">
        <v>1983</v>
      </c>
      <c r="H367" s="3" t="s">
        <v>1208</v>
      </c>
      <c r="I367" s="11" t="s">
        <v>1976</v>
      </c>
      <c r="J367" s="11">
        <v>464000</v>
      </c>
    </row>
    <row r="368" spans="1:10" x14ac:dyDescent="0.25">
      <c r="A368" s="2" t="s">
        <v>1554</v>
      </c>
      <c r="B368" s="2" t="s">
        <v>5</v>
      </c>
      <c r="C368" s="13">
        <f t="shared" si="7"/>
        <v>447</v>
      </c>
      <c r="D368" s="3">
        <v>0</v>
      </c>
      <c r="E368" s="7" t="s">
        <v>940</v>
      </c>
      <c r="F368" s="5" t="s">
        <v>372</v>
      </c>
      <c r="G368" s="3">
        <v>1983</v>
      </c>
      <c r="H368" s="3" t="s">
        <v>1992</v>
      </c>
      <c r="I368" s="11" t="s">
        <v>1202</v>
      </c>
      <c r="J368" s="11">
        <v>62000</v>
      </c>
    </row>
    <row r="369" spans="1:42" x14ac:dyDescent="0.25">
      <c r="A369" s="2" t="s">
        <v>1555</v>
      </c>
      <c r="B369" s="2" t="s">
        <v>5</v>
      </c>
      <c r="C369" s="13">
        <f t="shared" ref="C369:C415" si="8">+C368+1</f>
        <v>448</v>
      </c>
      <c r="D369" s="3">
        <v>0</v>
      </c>
      <c r="E369" s="4" t="s">
        <v>373</v>
      </c>
      <c r="F369" s="5" t="s">
        <v>374</v>
      </c>
      <c r="G369" s="3">
        <v>1983</v>
      </c>
      <c r="H369" s="3" t="s">
        <v>1992</v>
      </c>
      <c r="I369" s="11" t="s">
        <v>1202</v>
      </c>
      <c r="J369" s="11">
        <v>62000</v>
      </c>
    </row>
    <row r="370" spans="1:42" x14ac:dyDescent="0.25">
      <c r="A370" s="2" t="s">
        <v>1556</v>
      </c>
      <c r="B370" s="2" t="s">
        <v>5</v>
      </c>
      <c r="C370" s="13">
        <f t="shared" si="8"/>
        <v>449</v>
      </c>
      <c r="D370" s="3">
        <v>0</v>
      </c>
      <c r="E370" s="7" t="s">
        <v>1078</v>
      </c>
      <c r="F370" s="5" t="s">
        <v>375</v>
      </c>
      <c r="G370" s="3">
        <v>1983</v>
      </c>
      <c r="H370" s="3" t="s">
        <v>1208</v>
      </c>
      <c r="I370" s="11" t="s">
        <v>1976</v>
      </c>
      <c r="J370" s="11">
        <v>380000</v>
      </c>
    </row>
    <row r="371" spans="1:42" x14ac:dyDescent="0.25">
      <c r="A371" s="2" t="s">
        <v>1557</v>
      </c>
      <c r="B371" s="2" t="s">
        <v>5</v>
      </c>
      <c r="C371" s="13">
        <v>452</v>
      </c>
      <c r="D371" s="3">
        <v>0</v>
      </c>
      <c r="E371" s="4" t="s">
        <v>1079</v>
      </c>
      <c r="F371" s="5" t="s">
        <v>376</v>
      </c>
      <c r="G371" s="3">
        <v>1983</v>
      </c>
      <c r="H371" s="3" t="s">
        <v>1208</v>
      </c>
      <c r="I371" s="11" t="s">
        <v>1976</v>
      </c>
      <c r="J371" s="11">
        <v>273000</v>
      </c>
    </row>
    <row r="372" spans="1:42" x14ac:dyDescent="0.25">
      <c r="A372" s="2" t="s">
        <v>1558</v>
      </c>
      <c r="B372" s="2" t="s">
        <v>5</v>
      </c>
      <c r="C372" s="13">
        <f t="shared" si="8"/>
        <v>453</v>
      </c>
      <c r="D372" s="3">
        <v>0</v>
      </c>
      <c r="E372" s="7" t="s">
        <v>940</v>
      </c>
      <c r="F372" s="5" t="s">
        <v>377</v>
      </c>
      <c r="G372" s="3">
        <v>1983</v>
      </c>
      <c r="H372" s="3" t="s">
        <v>1992</v>
      </c>
      <c r="I372" s="11" t="s">
        <v>1202</v>
      </c>
      <c r="J372" s="11">
        <v>62000</v>
      </c>
    </row>
    <row r="373" spans="1:42" x14ac:dyDescent="0.25">
      <c r="A373" s="2" t="s">
        <v>1559</v>
      </c>
      <c r="B373" s="2" t="s">
        <v>5</v>
      </c>
      <c r="C373" s="13">
        <f t="shared" si="8"/>
        <v>454</v>
      </c>
      <c r="D373" s="3">
        <v>0</v>
      </c>
      <c r="E373" s="7" t="s">
        <v>1080</v>
      </c>
      <c r="F373" s="5" t="s">
        <v>378</v>
      </c>
      <c r="G373" s="3">
        <v>1983</v>
      </c>
      <c r="H373" s="3" t="s">
        <v>1208</v>
      </c>
      <c r="I373" s="11" t="s">
        <v>1976</v>
      </c>
      <c r="J373" s="11">
        <v>273000</v>
      </c>
    </row>
    <row r="374" spans="1:42" x14ac:dyDescent="0.25">
      <c r="A374" s="2" t="s">
        <v>1560</v>
      </c>
      <c r="B374" s="2" t="s">
        <v>5</v>
      </c>
      <c r="C374" s="13">
        <f t="shared" si="8"/>
        <v>455</v>
      </c>
      <c r="D374" s="3">
        <v>0</v>
      </c>
      <c r="E374" s="7" t="s">
        <v>1080</v>
      </c>
      <c r="F374" s="5" t="s">
        <v>379</v>
      </c>
      <c r="G374" s="3">
        <v>1983</v>
      </c>
      <c r="H374" s="3" t="s">
        <v>1208</v>
      </c>
      <c r="I374" s="11" t="s">
        <v>1976</v>
      </c>
      <c r="J374" s="11">
        <v>138000</v>
      </c>
    </row>
    <row r="375" spans="1:42" x14ac:dyDescent="0.25">
      <c r="A375" s="2" t="s">
        <v>1963</v>
      </c>
      <c r="B375" s="2" t="s">
        <v>5</v>
      </c>
      <c r="C375" s="13">
        <f t="shared" si="8"/>
        <v>456</v>
      </c>
      <c r="D375" s="3">
        <v>0</v>
      </c>
      <c r="E375" s="7" t="s">
        <v>380</v>
      </c>
      <c r="F375" s="5" t="s">
        <v>381</v>
      </c>
      <c r="G375" s="3">
        <v>1983</v>
      </c>
      <c r="H375" s="3" t="s">
        <v>1213</v>
      </c>
      <c r="I375" s="11" t="s">
        <v>1976</v>
      </c>
      <c r="J375" s="11">
        <v>3430000</v>
      </c>
    </row>
    <row r="376" spans="1:42" x14ac:dyDescent="0.25">
      <c r="A376" s="2" t="s">
        <v>1964</v>
      </c>
      <c r="B376" s="2" t="s">
        <v>5</v>
      </c>
      <c r="C376" s="13">
        <f t="shared" si="8"/>
        <v>457</v>
      </c>
      <c r="D376" s="3">
        <v>0</v>
      </c>
      <c r="E376" s="7" t="s">
        <v>380</v>
      </c>
      <c r="F376" s="5" t="s">
        <v>382</v>
      </c>
      <c r="G376" s="3">
        <v>1983</v>
      </c>
      <c r="H376" s="3" t="s">
        <v>1213</v>
      </c>
      <c r="I376" s="11" t="s">
        <v>1976</v>
      </c>
      <c r="J376" s="11">
        <v>3430000</v>
      </c>
    </row>
    <row r="377" spans="1:42" x14ac:dyDescent="0.25">
      <c r="A377" s="2" t="s">
        <v>1561</v>
      </c>
      <c r="B377" s="2" t="s">
        <v>5</v>
      </c>
      <c r="C377" s="13">
        <f t="shared" si="8"/>
        <v>458</v>
      </c>
      <c r="D377" s="3">
        <v>0</v>
      </c>
      <c r="E377" s="4" t="s">
        <v>1081</v>
      </c>
      <c r="F377" s="5" t="s">
        <v>383</v>
      </c>
      <c r="G377" s="3">
        <v>1983</v>
      </c>
      <c r="H377" s="3" t="s">
        <v>1208</v>
      </c>
      <c r="I377" s="11" t="s">
        <v>1976</v>
      </c>
      <c r="J377" s="11">
        <v>464000</v>
      </c>
    </row>
    <row r="378" spans="1:42" x14ac:dyDescent="0.25">
      <c r="A378" s="2" t="s">
        <v>1562</v>
      </c>
      <c r="B378" s="2" t="s">
        <v>5</v>
      </c>
      <c r="C378" s="13">
        <f t="shared" si="8"/>
        <v>459</v>
      </c>
      <c r="D378" s="3">
        <v>0</v>
      </c>
      <c r="E378" s="7" t="s">
        <v>384</v>
      </c>
      <c r="F378" s="5" t="s">
        <v>385</v>
      </c>
      <c r="G378" s="3">
        <v>1983</v>
      </c>
      <c r="H378" s="3" t="s">
        <v>1213</v>
      </c>
      <c r="I378" s="11" t="s">
        <v>1976</v>
      </c>
      <c r="J378" s="11">
        <v>3260000</v>
      </c>
    </row>
    <row r="379" spans="1:42" x14ac:dyDescent="0.25">
      <c r="A379" s="2" t="s">
        <v>1563</v>
      </c>
      <c r="B379" s="2" t="s">
        <v>5</v>
      </c>
      <c r="C379" s="13">
        <f t="shared" si="8"/>
        <v>460</v>
      </c>
      <c r="D379" s="3">
        <v>0</v>
      </c>
      <c r="E379" s="8" t="s">
        <v>1082</v>
      </c>
      <c r="F379" s="5" t="s">
        <v>386</v>
      </c>
      <c r="G379" s="3">
        <v>1983</v>
      </c>
      <c r="H379" s="3" t="s">
        <v>1208</v>
      </c>
      <c r="I379" s="11" t="s">
        <v>1976</v>
      </c>
      <c r="J379" s="11">
        <v>453000</v>
      </c>
      <c r="AF379" t="s">
        <v>808</v>
      </c>
      <c r="AG379" t="s">
        <v>771</v>
      </c>
      <c r="AH379" t="s">
        <v>788</v>
      </c>
      <c r="AI379">
        <v>0.5</v>
      </c>
      <c r="AJ379">
        <v>20130417</v>
      </c>
      <c r="AK379" t="s">
        <v>772</v>
      </c>
      <c r="AL379" t="s">
        <v>773</v>
      </c>
      <c r="AM379">
        <v>1</v>
      </c>
      <c r="AN379">
        <v>0</v>
      </c>
      <c r="AO379">
        <v>85500000</v>
      </c>
      <c r="AP379" t="s">
        <v>774</v>
      </c>
    </row>
    <row r="380" spans="1:42" x14ac:dyDescent="0.25">
      <c r="A380" s="2" t="s">
        <v>1564</v>
      </c>
      <c r="B380" s="2" t="s">
        <v>5</v>
      </c>
      <c r="C380" s="13">
        <f t="shared" si="8"/>
        <v>461</v>
      </c>
      <c r="D380" s="3">
        <v>0</v>
      </c>
      <c r="E380" s="7" t="s">
        <v>1083</v>
      </c>
      <c r="F380" s="5" t="s">
        <v>387</v>
      </c>
      <c r="G380" s="3">
        <v>1983</v>
      </c>
      <c r="H380" s="3" t="s">
        <v>1992</v>
      </c>
      <c r="I380" s="11" t="s">
        <v>1202</v>
      </c>
      <c r="J380" s="11">
        <v>66000</v>
      </c>
    </row>
    <row r="381" spans="1:42" x14ac:dyDescent="0.25">
      <c r="A381" s="2" t="s">
        <v>1565</v>
      </c>
      <c r="B381" s="2" t="s">
        <v>5</v>
      </c>
      <c r="C381" s="13">
        <f t="shared" si="8"/>
        <v>462</v>
      </c>
      <c r="D381" s="3">
        <v>0</v>
      </c>
      <c r="E381" s="7" t="s">
        <v>388</v>
      </c>
      <c r="F381" s="5" t="s">
        <v>389</v>
      </c>
      <c r="G381" s="3">
        <v>1983</v>
      </c>
      <c r="H381" s="3" t="s">
        <v>1213</v>
      </c>
      <c r="I381" s="11" t="s">
        <v>1976</v>
      </c>
      <c r="J381" s="11">
        <v>2100000</v>
      </c>
    </row>
    <row r="382" spans="1:42" x14ac:dyDescent="0.25">
      <c r="A382" s="2" t="s">
        <v>1566</v>
      </c>
      <c r="B382" s="2" t="s">
        <v>5</v>
      </c>
      <c r="C382" s="13">
        <f t="shared" si="8"/>
        <v>463</v>
      </c>
      <c r="D382" s="3">
        <v>0</v>
      </c>
      <c r="E382" s="4" t="s">
        <v>1084</v>
      </c>
      <c r="F382" s="5" t="s">
        <v>390</v>
      </c>
      <c r="G382" s="3">
        <v>1983</v>
      </c>
      <c r="H382" s="3" t="s">
        <v>1208</v>
      </c>
      <c r="I382" s="11" t="s">
        <v>1976</v>
      </c>
      <c r="J382" s="11">
        <v>273000</v>
      </c>
    </row>
    <row r="383" spans="1:42" x14ac:dyDescent="0.25">
      <c r="A383" s="2" t="s">
        <v>1567</v>
      </c>
      <c r="B383" s="2" t="s">
        <v>5</v>
      </c>
      <c r="C383" s="13">
        <f t="shared" si="8"/>
        <v>464</v>
      </c>
      <c r="D383" s="3">
        <v>0</v>
      </c>
      <c r="E383" s="7" t="s">
        <v>821</v>
      </c>
      <c r="F383" s="5" t="s">
        <v>391</v>
      </c>
      <c r="G383" s="3">
        <v>1983</v>
      </c>
      <c r="H383" s="3" t="s">
        <v>1213</v>
      </c>
      <c r="I383" s="11" t="s">
        <v>1976</v>
      </c>
      <c r="J383" s="11">
        <v>62000</v>
      </c>
      <c r="AF383" t="s">
        <v>809</v>
      </c>
      <c r="AG383" t="s">
        <v>771</v>
      </c>
      <c r="AH383" t="s">
        <v>806</v>
      </c>
      <c r="AI383" t="s">
        <v>771</v>
      </c>
      <c r="AJ383">
        <v>20130621</v>
      </c>
      <c r="AK383" t="s">
        <v>772</v>
      </c>
      <c r="AL383" t="s">
        <v>773</v>
      </c>
      <c r="AM383">
        <v>1</v>
      </c>
      <c r="AN383">
        <v>0</v>
      </c>
      <c r="AO383">
        <v>90300000</v>
      </c>
      <c r="AP383" t="s">
        <v>774</v>
      </c>
    </row>
    <row r="384" spans="1:42" x14ac:dyDescent="0.25">
      <c r="A384" s="2" t="s">
        <v>1568</v>
      </c>
      <c r="B384" s="2" t="s">
        <v>5</v>
      </c>
      <c r="C384" s="13">
        <f t="shared" si="8"/>
        <v>465</v>
      </c>
      <c r="D384" s="3">
        <v>0</v>
      </c>
      <c r="E384" s="4" t="s">
        <v>1085</v>
      </c>
      <c r="F384" s="5" t="s">
        <v>392</v>
      </c>
      <c r="G384" s="3">
        <v>1983</v>
      </c>
      <c r="H384" s="3" t="s">
        <v>1208</v>
      </c>
      <c r="I384" s="11" t="s">
        <v>1976</v>
      </c>
      <c r="J384" s="11">
        <v>650000</v>
      </c>
    </row>
    <row r="385" spans="1:42" x14ac:dyDescent="0.25">
      <c r="A385" s="2" t="s">
        <v>1569</v>
      </c>
      <c r="B385" s="2" t="s">
        <v>5</v>
      </c>
      <c r="C385" s="13">
        <f t="shared" si="8"/>
        <v>466</v>
      </c>
      <c r="D385" s="3">
        <v>0</v>
      </c>
      <c r="E385" s="7" t="s">
        <v>1085</v>
      </c>
      <c r="F385" s="5" t="s">
        <v>393</v>
      </c>
      <c r="G385" s="3">
        <v>1983</v>
      </c>
      <c r="H385" s="3" t="s">
        <v>1208</v>
      </c>
      <c r="I385" s="11" t="s">
        <v>1976</v>
      </c>
      <c r="J385" s="11">
        <v>273000</v>
      </c>
    </row>
    <row r="386" spans="1:42" x14ac:dyDescent="0.25">
      <c r="A386" s="2" t="s">
        <v>1570</v>
      </c>
      <c r="B386" s="2" t="s">
        <v>5</v>
      </c>
      <c r="C386" s="13">
        <f t="shared" si="8"/>
        <v>467</v>
      </c>
      <c r="D386" s="3">
        <v>0</v>
      </c>
      <c r="E386" s="7" t="s">
        <v>1085</v>
      </c>
      <c r="F386" s="5" t="s">
        <v>394</v>
      </c>
      <c r="G386" s="3">
        <v>1983</v>
      </c>
      <c r="H386" s="3" t="s">
        <v>1213</v>
      </c>
      <c r="I386" s="11" t="s">
        <v>1976</v>
      </c>
      <c r="J386" s="11">
        <v>62000</v>
      </c>
    </row>
    <row r="387" spans="1:42" x14ac:dyDescent="0.25">
      <c r="A387" s="2" t="s">
        <v>1571</v>
      </c>
      <c r="B387" s="2" t="s">
        <v>5</v>
      </c>
      <c r="C387" s="13">
        <f t="shared" si="8"/>
        <v>468</v>
      </c>
      <c r="D387" s="3">
        <v>0</v>
      </c>
      <c r="E387" s="7" t="s">
        <v>945</v>
      </c>
      <c r="F387" s="5" t="s">
        <v>395</v>
      </c>
      <c r="G387" s="3">
        <v>1983</v>
      </c>
      <c r="H387" s="3" t="s">
        <v>1213</v>
      </c>
      <c r="I387" s="11" t="s">
        <v>1976</v>
      </c>
      <c r="J387" s="11">
        <v>138000</v>
      </c>
    </row>
    <row r="388" spans="1:42" x14ac:dyDescent="0.25">
      <c r="A388" s="2" t="s">
        <v>1572</v>
      </c>
      <c r="B388" s="2" t="s">
        <v>5</v>
      </c>
      <c r="C388" s="13">
        <f t="shared" si="8"/>
        <v>469</v>
      </c>
      <c r="D388" s="3">
        <v>0</v>
      </c>
      <c r="E388" s="8" t="s">
        <v>1086</v>
      </c>
      <c r="F388" s="5" t="s">
        <v>396</v>
      </c>
      <c r="G388" s="3">
        <v>1983</v>
      </c>
      <c r="H388" s="3" t="s">
        <v>1213</v>
      </c>
      <c r="I388" s="11" t="s">
        <v>1976</v>
      </c>
      <c r="J388" s="11">
        <v>62000</v>
      </c>
    </row>
    <row r="389" spans="1:42" x14ac:dyDescent="0.25">
      <c r="A389" s="2" t="s">
        <v>1573</v>
      </c>
      <c r="B389" s="2" t="s">
        <v>5</v>
      </c>
      <c r="C389" s="13">
        <f t="shared" si="8"/>
        <v>470</v>
      </c>
      <c r="D389" s="3">
        <v>0</v>
      </c>
      <c r="E389" s="8" t="s">
        <v>1087</v>
      </c>
      <c r="F389" s="5" t="s">
        <v>397</v>
      </c>
      <c r="G389" s="3">
        <v>1983</v>
      </c>
      <c r="H389" s="3" t="s">
        <v>1208</v>
      </c>
      <c r="I389" s="11" t="s">
        <v>1976</v>
      </c>
      <c r="J389" s="11">
        <v>273000</v>
      </c>
    </row>
    <row r="390" spans="1:42" x14ac:dyDescent="0.25">
      <c r="A390" s="2" t="s">
        <v>1574</v>
      </c>
      <c r="B390" s="2" t="s">
        <v>5</v>
      </c>
      <c r="C390" s="13">
        <f t="shared" si="8"/>
        <v>471</v>
      </c>
      <c r="D390" s="3">
        <v>0</v>
      </c>
      <c r="E390" s="8" t="s">
        <v>1088</v>
      </c>
      <c r="F390" s="5" t="s">
        <v>398</v>
      </c>
      <c r="G390" s="3">
        <v>1983</v>
      </c>
      <c r="H390" s="3" t="s">
        <v>1208</v>
      </c>
      <c r="I390" s="11" t="s">
        <v>1976</v>
      </c>
      <c r="J390" s="11">
        <v>486000</v>
      </c>
    </row>
    <row r="391" spans="1:42" x14ac:dyDescent="0.25">
      <c r="A391" s="2" t="s">
        <v>1575</v>
      </c>
      <c r="B391" s="2" t="s">
        <v>5</v>
      </c>
      <c r="C391" s="13">
        <f t="shared" si="8"/>
        <v>472</v>
      </c>
      <c r="D391" s="3">
        <v>0</v>
      </c>
      <c r="E391" s="7" t="s">
        <v>1089</v>
      </c>
      <c r="F391" s="5" t="s">
        <v>399</v>
      </c>
      <c r="G391" s="3">
        <v>1983</v>
      </c>
      <c r="H391" s="3" t="s">
        <v>1208</v>
      </c>
      <c r="I391" s="11" t="s">
        <v>1976</v>
      </c>
      <c r="J391" s="11">
        <v>273000</v>
      </c>
    </row>
    <row r="392" spans="1:42" x14ac:dyDescent="0.25">
      <c r="A392" s="2" t="s">
        <v>1576</v>
      </c>
      <c r="B392" s="2" t="s">
        <v>5</v>
      </c>
      <c r="C392" s="13">
        <f t="shared" si="8"/>
        <v>473</v>
      </c>
      <c r="D392" s="3">
        <v>0</v>
      </c>
      <c r="E392" s="8" t="s">
        <v>1090</v>
      </c>
      <c r="F392" s="5" t="s">
        <v>400</v>
      </c>
      <c r="G392" s="3">
        <v>1983</v>
      </c>
      <c r="H392" s="3" t="s">
        <v>1213</v>
      </c>
      <c r="I392" s="11" t="s">
        <v>1976</v>
      </c>
      <c r="J392" s="11">
        <v>990000</v>
      </c>
    </row>
    <row r="393" spans="1:42" x14ac:dyDescent="0.25">
      <c r="A393" s="2" t="s">
        <v>1577</v>
      </c>
      <c r="B393" s="2" t="s">
        <v>5</v>
      </c>
      <c r="C393" s="13">
        <v>477</v>
      </c>
      <c r="D393" s="3">
        <v>0</v>
      </c>
      <c r="E393" s="8" t="s">
        <v>1091</v>
      </c>
      <c r="F393" s="5" t="s">
        <v>401</v>
      </c>
      <c r="G393" s="3">
        <v>1983</v>
      </c>
      <c r="H393" s="3" t="s">
        <v>1208</v>
      </c>
      <c r="I393" s="11" t="s">
        <v>1976</v>
      </c>
      <c r="J393" s="11">
        <v>486000</v>
      </c>
    </row>
    <row r="394" spans="1:42" x14ac:dyDescent="0.25">
      <c r="A394" s="2" t="s">
        <v>1578</v>
      </c>
      <c r="B394" s="2" t="s">
        <v>5</v>
      </c>
      <c r="C394" s="13">
        <f t="shared" si="8"/>
        <v>478</v>
      </c>
      <c r="D394" s="3">
        <v>0</v>
      </c>
      <c r="E394" s="4" t="s">
        <v>1092</v>
      </c>
      <c r="F394" s="5" t="s">
        <v>402</v>
      </c>
      <c r="G394" s="3">
        <v>1983</v>
      </c>
      <c r="H394" s="3" t="s">
        <v>1208</v>
      </c>
      <c r="I394" s="11" t="s">
        <v>1976</v>
      </c>
      <c r="J394" s="11">
        <v>486000</v>
      </c>
    </row>
    <row r="395" spans="1:42" x14ac:dyDescent="0.25">
      <c r="A395" s="2" t="s">
        <v>1579</v>
      </c>
      <c r="B395" s="2" t="s">
        <v>5</v>
      </c>
      <c r="C395" s="13">
        <f t="shared" si="8"/>
        <v>479</v>
      </c>
      <c r="D395" s="3">
        <v>0</v>
      </c>
      <c r="E395" s="8" t="s">
        <v>1093</v>
      </c>
      <c r="F395" s="5" t="s">
        <v>403</v>
      </c>
      <c r="G395" s="3">
        <v>1983</v>
      </c>
      <c r="H395" s="3" t="s">
        <v>1208</v>
      </c>
      <c r="I395" s="11" t="s">
        <v>1976</v>
      </c>
      <c r="J395" s="11">
        <v>273000</v>
      </c>
    </row>
    <row r="396" spans="1:42" x14ac:dyDescent="0.25">
      <c r="A396" s="2" t="s">
        <v>1580</v>
      </c>
      <c r="B396" s="2" t="s">
        <v>5</v>
      </c>
      <c r="C396" s="13">
        <v>483</v>
      </c>
      <c r="D396" s="3">
        <v>0</v>
      </c>
      <c r="E396" s="7" t="s">
        <v>852</v>
      </c>
      <c r="F396" s="5" t="s">
        <v>404</v>
      </c>
      <c r="G396" s="3">
        <v>1983</v>
      </c>
      <c r="H396" s="3" t="s">
        <v>1208</v>
      </c>
      <c r="I396" s="11" t="s">
        <v>1976</v>
      </c>
      <c r="J396" s="11">
        <v>380000</v>
      </c>
    </row>
    <row r="397" spans="1:42" x14ac:dyDescent="0.25">
      <c r="A397" s="2" t="s">
        <v>1581</v>
      </c>
      <c r="B397" s="2" t="s">
        <v>5</v>
      </c>
      <c r="C397" s="13">
        <f t="shared" si="8"/>
        <v>484</v>
      </c>
      <c r="D397" s="3">
        <v>0</v>
      </c>
      <c r="E397" s="8" t="s">
        <v>824</v>
      </c>
      <c r="F397" s="5" t="s">
        <v>405</v>
      </c>
      <c r="G397" s="3">
        <v>1983</v>
      </c>
      <c r="H397" s="3" t="s">
        <v>1208</v>
      </c>
      <c r="I397" s="11" t="s">
        <v>1976</v>
      </c>
      <c r="J397" s="11">
        <v>380000</v>
      </c>
      <c r="AF397" t="s">
        <v>771</v>
      </c>
      <c r="AG397" t="s">
        <v>771</v>
      </c>
      <c r="AH397" t="s">
        <v>807</v>
      </c>
      <c r="AI397" t="s">
        <v>771</v>
      </c>
      <c r="AJ397">
        <v>20130415</v>
      </c>
      <c r="AK397" t="s">
        <v>772</v>
      </c>
      <c r="AL397" t="s">
        <v>773</v>
      </c>
      <c r="AM397">
        <v>1</v>
      </c>
      <c r="AN397">
        <v>0</v>
      </c>
      <c r="AO397">
        <v>90500000</v>
      </c>
      <c r="AP397" t="s">
        <v>774</v>
      </c>
    </row>
    <row r="398" spans="1:42" x14ac:dyDescent="0.25">
      <c r="A398" s="2" t="s">
        <v>1582</v>
      </c>
      <c r="B398" s="2" t="s">
        <v>5</v>
      </c>
      <c r="C398" s="13">
        <f t="shared" si="8"/>
        <v>485</v>
      </c>
      <c r="D398" s="3">
        <v>0</v>
      </c>
      <c r="E398" s="7" t="s">
        <v>1094</v>
      </c>
      <c r="F398" s="5" t="s">
        <v>406</v>
      </c>
      <c r="G398" s="3">
        <v>1983</v>
      </c>
      <c r="H398" s="3" t="s">
        <v>1208</v>
      </c>
      <c r="I398" s="11" t="s">
        <v>1976</v>
      </c>
      <c r="J398" s="11">
        <v>380000</v>
      </c>
      <c r="AH398" t="s">
        <v>775</v>
      </c>
    </row>
    <row r="399" spans="1:42" x14ac:dyDescent="0.25">
      <c r="A399" s="2" t="s">
        <v>1583</v>
      </c>
      <c r="B399" s="2" t="s">
        <v>5</v>
      </c>
      <c r="C399" s="13">
        <f t="shared" si="8"/>
        <v>486</v>
      </c>
      <c r="D399" s="3">
        <v>0</v>
      </c>
      <c r="E399" s="7" t="s">
        <v>1095</v>
      </c>
      <c r="F399" s="5" t="s">
        <v>407</v>
      </c>
      <c r="G399" s="3">
        <v>1983</v>
      </c>
      <c r="H399" s="3" t="s">
        <v>1208</v>
      </c>
      <c r="I399" s="11" t="s">
        <v>1976</v>
      </c>
      <c r="J399" s="11">
        <v>62000</v>
      </c>
    </row>
    <row r="400" spans="1:42" x14ac:dyDescent="0.25">
      <c r="A400" s="2" t="s">
        <v>1584</v>
      </c>
      <c r="B400" s="2" t="s">
        <v>5</v>
      </c>
      <c r="C400" s="13">
        <f t="shared" si="8"/>
        <v>487</v>
      </c>
      <c r="D400" s="3">
        <v>0</v>
      </c>
      <c r="E400" s="8" t="s">
        <v>1095</v>
      </c>
      <c r="F400" s="5" t="s">
        <v>408</v>
      </c>
      <c r="G400" s="3">
        <v>1983</v>
      </c>
      <c r="H400" s="3" t="s">
        <v>1992</v>
      </c>
      <c r="I400" s="11" t="s">
        <v>1202</v>
      </c>
      <c r="J400" s="11">
        <v>62000</v>
      </c>
    </row>
    <row r="401" spans="1:34" x14ac:dyDescent="0.25">
      <c r="A401" s="2" t="s">
        <v>1585</v>
      </c>
      <c r="B401" s="2" t="s">
        <v>5</v>
      </c>
      <c r="C401" s="13">
        <v>489</v>
      </c>
      <c r="D401" s="3">
        <v>0</v>
      </c>
      <c r="E401" s="8" t="s">
        <v>1096</v>
      </c>
      <c r="F401" s="5" t="s">
        <v>409</v>
      </c>
      <c r="G401" s="3">
        <v>1983</v>
      </c>
      <c r="H401" s="3" t="s">
        <v>1992</v>
      </c>
      <c r="I401" s="11" t="s">
        <v>1202</v>
      </c>
      <c r="J401" s="11">
        <v>62000</v>
      </c>
    </row>
    <row r="402" spans="1:34" x14ac:dyDescent="0.25">
      <c r="A402" s="2" t="s">
        <v>1586</v>
      </c>
      <c r="B402" s="2" t="s">
        <v>5</v>
      </c>
      <c r="C402" s="13">
        <f t="shared" si="8"/>
        <v>490</v>
      </c>
      <c r="D402" s="3">
        <v>0</v>
      </c>
      <c r="E402" s="7" t="s">
        <v>1097</v>
      </c>
      <c r="F402" s="5" t="s">
        <v>410</v>
      </c>
      <c r="G402" s="3">
        <v>1983</v>
      </c>
      <c r="H402" s="3" t="s">
        <v>1992</v>
      </c>
      <c r="I402" s="11" t="s">
        <v>1202</v>
      </c>
      <c r="J402" s="11">
        <v>62000</v>
      </c>
    </row>
    <row r="403" spans="1:34" x14ac:dyDescent="0.25">
      <c r="A403" s="2" t="s">
        <v>1587</v>
      </c>
      <c r="B403" s="2" t="s">
        <v>5</v>
      </c>
      <c r="C403" s="13">
        <f t="shared" si="8"/>
        <v>491</v>
      </c>
      <c r="D403" s="3">
        <v>0</v>
      </c>
      <c r="E403" s="8" t="s">
        <v>886</v>
      </c>
      <c r="F403" s="5" t="s">
        <v>411</v>
      </c>
      <c r="G403" s="3">
        <v>1483</v>
      </c>
      <c r="H403" s="3" t="s">
        <v>1208</v>
      </c>
      <c r="I403" s="11" t="s">
        <v>1976</v>
      </c>
      <c r="J403" s="11">
        <v>650000</v>
      </c>
    </row>
    <row r="404" spans="1:34" x14ac:dyDescent="0.25">
      <c r="A404" s="2" t="s">
        <v>1588</v>
      </c>
      <c r="B404" s="2" t="s">
        <v>5</v>
      </c>
      <c r="C404" s="13">
        <v>491</v>
      </c>
      <c r="D404" s="3">
        <v>1</v>
      </c>
      <c r="E404" s="8" t="s">
        <v>887</v>
      </c>
      <c r="F404" s="7" t="s">
        <v>160</v>
      </c>
      <c r="G404" s="3">
        <v>5</v>
      </c>
      <c r="H404" s="3" t="s">
        <v>1208</v>
      </c>
      <c r="I404" s="11" t="s">
        <v>1976</v>
      </c>
      <c r="J404" s="11">
        <v>62000</v>
      </c>
    </row>
    <row r="405" spans="1:34" x14ac:dyDescent="0.25">
      <c r="A405" s="2" t="s">
        <v>1589</v>
      </c>
      <c r="B405" s="2" t="s">
        <v>5</v>
      </c>
      <c r="C405" s="13">
        <v>495</v>
      </c>
      <c r="D405" s="3">
        <v>0</v>
      </c>
      <c r="E405" s="4" t="s">
        <v>859</v>
      </c>
      <c r="F405" s="5" t="s">
        <v>412</v>
      </c>
      <c r="G405" s="3">
        <v>985</v>
      </c>
      <c r="H405" s="3" t="s">
        <v>1208</v>
      </c>
      <c r="I405" s="11" t="s">
        <v>1976</v>
      </c>
      <c r="J405" s="11">
        <v>453000</v>
      </c>
    </row>
    <row r="406" spans="1:34" x14ac:dyDescent="0.25">
      <c r="A406" s="2" t="s">
        <v>1590</v>
      </c>
      <c r="B406" s="2" t="s">
        <v>5</v>
      </c>
      <c r="C406" s="13">
        <v>495</v>
      </c>
      <c r="D406" s="3">
        <v>1</v>
      </c>
      <c r="E406" s="8" t="s">
        <v>860</v>
      </c>
      <c r="F406" s="5" t="s">
        <v>413</v>
      </c>
      <c r="G406" s="3">
        <v>998</v>
      </c>
      <c r="H406" s="3" t="s">
        <v>1208</v>
      </c>
      <c r="I406" s="11" t="s">
        <v>1976</v>
      </c>
      <c r="J406" s="11">
        <v>453000</v>
      </c>
    </row>
    <row r="407" spans="1:34" x14ac:dyDescent="0.25">
      <c r="A407" s="2" t="s">
        <v>1591</v>
      </c>
      <c r="B407" s="2" t="s">
        <v>5</v>
      </c>
      <c r="C407" s="13">
        <f>+C405+1</f>
        <v>496</v>
      </c>
      <c r="D407" s="3">
        <v>0</v>
      </c>
      <c r="E407" s="7" t="s">
        <v>1074</v>
      </c>
      <c r="F407" s="5" t="s">
        <v>415</v>
      </c>
      <c r="G407" s="3">
        <v>1983</v>
      </c>
      <c r="H407" s="3" t="s">
        <v>1208</v>
      </c>
      <c r="I407" s="11" t="s">
        <v>1976</v>
      </c>
      <c r="J407" s="11">
        <v>380000</v>
      </c>
      <c r="AH407" t="s">
        <v>775</v>
      </c>
    </row>
    <row r="408" spans="1:34" x14ac:dyDescent="0.25">
      <c r="A408" s="2" t="s">
        <v>1591</v>
      </c>
      <c r="B408" s="2" t="s">
        <v>5</v>
      </c>
      <c r="C408" s="13">
        <f t="shared" si="8"/>
        <v>497</v>
      </c>
      <c r="D408" s="3">
        <v>0</v>
      </c>
      <c r="E408" s="4" t="s">
        <v>868</v>
      </c>
      <c r="F408" s="5" t="s">
        <v>413</v>
      </c>
      <c r="G408" s="3">
        <v>1487</v>
      </c>
      <c r="H408" s="3" t="s">
        <v>1208</v>
      </c>
      <c r="I408" s="11" t="s">
        <v>1976</v>
      </c>
      <c r="J408" s="11">
        <v>486000</v>
      </c>
    </row>
    <row r="409" spans="1:34" x14ac:dyDescent="0.25">
      <c r="A409" s="2" t="s">
        <v>1592</v>
      </c>
      <c r="B409" s="2" t="s">
        <v>5</v>
      </c>
      <c r="C409" s="13">
        <v>497</v>
      </c>
      <c r="D409" s="3">
        <v>2</v>
      </c>
      <c r="E409" s="8" t="s">
        <v>823</v>
      </c>
      <c r="F409" s="7" t="s">
        <v>416</v>
      </c>
      <c r="G409" s="3">
        <v>743</v>
      </c>
      <c r="H409" s="3" t="s">
        <v>1208</v>
      </c>
      <c r="I409" s="11" t="s">
        <v>1976</v>
      </c>
      <c r="J409" s="11">
        <v>486000</v>
      </c>
    </row>
    <row r="410" spans="1:34" x14ac:dyDescent="0.25">
      <c r="A410" s="2" t="s">
        <v>1593</v>
      </c>
      <c r="B410" s="2" t="s">
        <v>5</v>
      </c>
      <c r="C410" s="13">
        <v>500</v>
      </c>
      <c r="D410" s="3">
        <v>0</v>
      </c>
      <c r="E410" s="8" t="s">
        <v>987</v>
      </c>
      <c r="F410" s="5" t="s">
        <v>417</v>
      </c>
      <c r="G410" s="3">
        <v>1983</v>
      </c>
      <c r="H410" s="3" t="s">
        <v>1208</v>
      </c>
      <c r="I410" s="11" t="s">
        <v>1976</v>
      </c>
      <c r="J410" s="11">
        <v>650000</v>
      </c>
    </row>
    <row r="411" spans="1:34" x14ac:dyDescent="0.25">
      <c r="A411" s="2" t="s">
        <v>1594</v>
      </c>
      <c r="B411" s="2" t="s">
        <v>5</v>
      </c>
      <c r="C411" s="13">
        <f t="shared" si="8"/>
        <v>501</v>
      </c>
      <c r="D411" s="3">
        <v>0</v>
      </c>
      <c r="E411" s="8" t="s">
        <v>1098</v>
      </c>
      <c r="F411" s="5" t="s">
        <v>418</v>
      </c>
      <c r="G411" s="3">
        <v>1983</v>
      </c>
      <c r="H411" s="3" t="s">
        <v>1208</v>
      </c>
      <c r="I411" s="11" t="s">
        <v>1976</v>
      </c>
      <c r="J411" s="11">
        <v>650000</v>
      </c>
    </row>
    <row r="412" spans="1:34" x14ac:dyDescent="0.25">
      <c r="A412" s="2" t="s">
        <v>1595</v>
      </c>
      <c r="B412" s="2" t="s">
        <v>5</v>
      </c>
      <c r="C412" s="13">
        <v>504</v>
      </c>
      <c r="D412" s="3">
        <v>0</v>
      </c>
      <c r="E412" s="7" t="s">
        <v>419</v>
      </c>
      <c r="F412" s="5" t="s">
        <v>420</v>
      </c>
      <c r="G412" s="3">
        <v>1983</v>
      </c>
      <c r="H412" s="3" t="s">
        <v>1208</v>
      </c>
      <c r="I412" s="11" t="s">
        <v>1976</v>
      </c>
      <c r="J412" s="11">
        <v>650000</v>
      </c>
    </row>
    <row r="413" spans="1:34" x14ac:dyDescent="0.25">
      <c r="A413" s="2" t="s">
        <v>1596</v>
      </c>
      <c r="B413" s="2" t="s">
        <v>5</v>
      </c>
      <c r="C413" s="13">
        <f t="shared" si="8"/>
        <v>505</v>
      </c>
      <c r="D413" s="3">
        <v>0</v>
      </c>
      <c r="E413" s="7" t="s">
        <v>419</v>
      </c>
      <c r="F413" s="5" t="s">
        <v>421</v>
      </c>
      <c r="G413" s="3">
        <v>1983</v>
      </c>
      <c r="H413" s="3" t="s">
        <v>1208</v>
      </c>
      <c r="I413" s="11" t="s">
        <v>1976</v>
      </c>
      <c r="J413" s="11">
        <v>650000</v>
      </c>
    </row>
    <row r="414" spans="1:34" x14ac:dyDescent="0.25">
      <c r="A414" s="2" t="s">
        <v>1597</v>
      </c>
      <c r="B414" s="2" t="s">
        <v>5</v>
      </c>
      <c r="C414" s="13">
        <f t="shared" si="8"/>
        <v>506</v>
      </c>
      <c r="D414" s="3">
        <v>0</v>
      </c>
      <c r="E414" s="4" t="s">
        <v>1099</v>
      </c>
      <c r="F414" s="5" t="s">
        <v>422</v>
      </c>
      <c r="G414" s="3">
        <v>1983</v>
      </c>
      <c r="H414" s="3" t="s">
        <v>1208</v>
      </c>
      <c r="I414" s="11" t="s">
        <v>1976</v>
      </c>
      <c r="J414" s="11">
        <v>486000</v>
      </c>
    </row>
    <row r="415" spans="1:34" x14ac:dyDescent="0.25">
      <c r="A415" s="2" t="s">
        <v>1598</v>
      </c>
      <c r="B415" s="2" t="s">
        <v>5</v>
      </c>
      <c r="C415" s="13">
        <f t="shared" si="8"/>
        <v>507</v>
      </c>
      <c r="D415" s="3">
        <v>0</v>
      </c>
      <c r="E415" s="4" t="s">
        <v>1099</v>
      </c>
      <c r="F415" s="5" t="s">
        <v>423</v>
      </c>
      <c r="G415" s="3">
        <v>1983</v>
      </c>
      <c r="H415" s="3" t="s">
        <v>1208</v>
      </c>
      <c r="I415" s="11" t="s">
        <v>1976</v>
      </c>
      <c r="J415" s="11">
        <v>486000</v>
      </c>
    </row>
    <row r="416" spans="1:34" x14ac:dyDescent="0.25">
      <c r="A416" s="2" t="s">
        <v>1599</v>
      </c>
      <c r="B416" s="2" t="s">
        <v>5</v>
      </c>
      <c r="C416" s="13">
        <v>510</v>
      </c>
      <c r="D416" s="3">
        <v>0</v>
      </c>
      <c r="E416" s="7" t="s">
        <v>1100</v>
      </c>
      <c r="F416" s="5" t="s">
        <v>424</v>
      </c>
      <c r="G416" s="3">
        <v>1983</v>
      </c>
      <c r="H416" s="3" t="s">
        <v>1208</v>
      </c>
      <c r="I416" s="11" t="s">
        <v>1976</v>
      </c>
      <c r="J416" s="11">
        <v>650000</v>
      </c>
    </row>
    <row r="417" spans="1:42" x14ac:dyDescent="0.25">
      <c r="A417" s="2" t="s">
        <v>1600</v>
      </c>
      <c r="B417" s="2" t="s">
        <v>5</v>
      </c>
      <c r="C417" s="13">
        <f t="shared" ref="C417:C423" si="9">+C416+1</f>
        <v>511</v>
      </c>
      <c r="D417" s="3">
        <v>0</v>
      </c>
      <c r="E417" s="8" t="s">
        <v>1101</v>
      </c>
      <c r="F417" s="5" t="s">
        <v>425</v>
      </c>
      <c r="G417" s="3">
        <v>1983</v>
      </c>
      <c r="H417" s="3" t="s">
        <v>1208</v>
      </c>
      <c r="I417" s="11" t="s">
        <v>1976</v>
      </c>
      <c r="J417" s="11">
        <v>464000</v>
      </c>
    </row>
    <row r="418" spans="1:42" x14ac:dyDescent="0.25">
      <c r="A418" s="2" t="s">
        <v>1601</v>
      </c>
      <c r="B418" s="2" t="s">
        <v>5</v>
      </c>
      <c r="C418" s="13">
        <f t="shared" si="9"/>
        <v>512</v>
      </c>
      <c r="D418" s="3">
        <v>0</v>
      </c>
      <c r="E418" s="8" t="s">
        <v>971</v>
      </c>
      <c r="F418" s="5" t="s">
        <v>426</v>
      </c>
      <c r="G418" s="3">
        <v>1983</v>
      </c>
      <c r="H418" s="3" t="s">
        <v>1208</v>
      </c>
      <c r="I418" s="11" t="s">
        <v>1976</v>
      </c>
      <c r="J418" s="11">
        <v>486000</v>
      </c>
    </row>
    <row r="419" spans="1:42" x14ac:dyDescent="0.25">
      <c r="A419" s="2" t="s">
        <v>1602</v>
      </c>
      <c r="B419" s="2" t="s">
        <v>5</v>
      </c>
      <c r="C419" s="13">
        <v>513</v>
      </c>
      <c r="D419" s="3">
        <v>0</v>
      </c>
      <c r="E419" s="8" t="s">
        <v>1102</v>
      </c>
      <c r="F419" s="5" t="s">
        <v>427</v>
      </c>
      <c r="G419" s="3">
        <v>1983</v>
      </c>
      <c r="H419" s="3" t="s">
        <v>1208</v>
      </c>
      <c r="I419" s="11" t="s">
        <v>1976</v>
      </c>
      <c r="J419" s="11">
        <v>486000</v>
      </c>
    </row>
    <row r="420" spans="1:42" x14ac:dyDescent="0.25">
      <c r="A420" s="2" t="s">
        <v>1603</v>
      </c>
      <c r="B420" s="2" t="s">
        <v>5</v>
      </c>
      <c r="C420" s="13">
        <f t="shared" si="9"/>
        <v>514</v>
      </c>
      <c r="D420" s="3">
        <v>0</v>
      </c>
      <c r="E420" s="8" t="s">
        <v>1103</v>
      </c>
      <c r="F420" s="5" t="s">
        <v>428</v>
      </c>
      <c r="G420" s="3">
        <v>1983</v>
      </c>
      <c r="H420" s="3" t="s">
        <v>1208</v>
      </c>
      <c r="I420" s="11" t="s">
        <v>1976</v>
      </c>
      <c r="J420" s="11">
        <v>486000</v>
      </c>
    </row>
    <row r="421" spans="1:42" x14ac:dyDescent="0.25">
      <c r="A421" s="2" t="s">
        <v>1604</v>
      </c>
      <c r="B421" s="2" t="s">
        <v>5</v>
      </c>
      <c r="C421" s="13">
        <f t="shared" si="9"/>
        <v>515</v>
      </c>
      <c r="D421" s="3">
        <v>0</v>
      </c>
      <c r="E421" s="4" t="s">
        <v>1004</v>
      </c>
      <c r="F421" s="5" t="s">
        <v>429</v>
      </c>
      <c r="G421" s="3">
        <v>1983</v>
      </c>
      <c r="H421" s="3" t="s">
        <v>1208</v>
      </c>
      <c r="I421" s="11" t="s">
        <v>1976</v>
      </c>
      <c r="J421" s="11">
        <v>486000</v>
      </c>
    </row>
    <row r="422" spans="1:42" x14ac:dyDescent="0.25">
      <c r="A422" s="2" t="s">
        <v>1605</v>
      </c>
      <c r="B422" s="2" t="s">
        <v>5</v>
      </c>
      <c r="C422" s="13">
        <f t="shared" si="9"/>
        <v>516</v>
      </c>
      <c r="D422" s="3">
        <v>0</v>
      </c>
      <c r="E422" s="8" t="s">
        <v>1104</v>
      </c>
      <c r="F422" s="5" t="s">
        <v>430</v>
      </c>
      <c r="G422" s="3">
        <v>1983</v>
      </c>
      <c r="H422" s="3" t="s">
        <v>1208</v>
      </c>
      <c r="I422" s="11" t="s">
        <v>1976</v>
      </c>
      <c r="J422" s="11">
        <v>380000</v>
      </c>
    </row>
    <row r="423" spans="1:42" x14ac:dyDescent="0.25">
      <c r="A423" s="2" t="s">
        <v>1606</v>
      </c>
      <c r="B423" s="2" t="s">
        <v>5</v>
      </c>
      <c r="C423" s="13">
        <f t="shared" si="9"/>
        <v>517</v>
      </c>
      <c r="D423" s="3">
        <v>0</v>
      </c>
      <c r="E423" s="8" t="s">
        <v>1104</v>
      </c>
      <c r="F423" s="5" t="s">
        <v>431</v>
      </c>
      <c r="G423" s="3">
        <v>1983</v>
      </c>
      <c r="H423" s="3" t="s">
        <v>1992</v>
      </c>
      <c r="I423" s="11" t="s">
        <v>1202</v>
      </c>
      <c r="J423" s="11">
        <v>620000</v>
      </c>
    </row>
    <row r="424" spans="1:42" x14ac:dyDescent="0.25">
      <c r="A424" s="2" t="s">
        <v>1607</v>
      </c>
      <c r="B424" s="2" t="s">
        <v>5</v>
      </c>
      <c r="C424" s="13">
        <v>522</v>
      </c>
      <c r="D424" s="3">
        <v>0</v>
      </c>
      <c r="E424" s="7" t="s">
        <v>41</v>
      </c>
      <c r="F424" s="5" t="s">
        <v>129</v>
      </c>
      <c r="G424" s="3">
        <v>1388</v>
      </c>
      <c r="H424" s="3" t="s">
        <v>1212</v>
      </c>
      <c r="I424" s="11" t="s">
        <v>1976</v>
      </c>
      <c r="J424" s="11">
        <v>1200000</v>
      </c>
    </row>
    <row r="425" spans="1:42" x14ac:dyDescent="0.25">
      <c r="A425" s="2" t="s">
        <v>1856</v>
      </c>
      <c r="B425" s="2" t="s">
        <v>5</v>
      </c>
      <c r="C425" s="13">
        <v>824</v>
      </c>
      <c r="D425" s="3">
        <v>0</v>
      </c>
      <c r="E425" s="7" t="s">
        <v>1158</v>
      </c>
      <c r="F425" s="5" t="s">
        <v>692</v>
      </c>
      <c r="G425" s="3">
        <v>2776</v>
      </c>
      <c r="H425" s="3" t="s">
        <v>1208</v>
      </c>
      <c r="I425" s="11" t="s">
        <v>1976</v>
      </c>
      <c r="J425" s="11">
        <v>943000</v>
      </c>
    </row>
    <row r="426" spans="1:42" x14ac:dyDescent="0.25">
      <c r="A426" s="2" t="s">
        <v>1857</v>
      </c>
      <c r="B426" s="2" t="s">
        <v>5</v>
      </c>
      <c r="C426" s="13">
        <f t="shared" ref="C426:C429" si="10">+C425+1</f>
        <v>825</v>
      </c>
      <c r="D426" s="3">
        <v>0</v>
      </c>
      <c r="E426" s="7" t="s">
        <v>690</v>
      </c>
      <c r="F426" s="5" t="s">
        <v>693</v>
      </c>
      <c r="G426" s="3">
        <v>2776</v>
      </c>
      <c r="H426" s="3" t="s">
        <v>1209</v>
      </c>
      <c r="I426" s="11" t="s">
        <v>1976</v>
      </c>
      <c r="J426" s="11">
        <v>493000</v>
      </c>
    </row>
    <row r="427" spans="1:42" x14ac:dyDescent="0.25">
      <c r="A427" s="2" t="s">
        <v>1858</v>
      </c>
      <c r="B427" s="2" t="s">
        <v>5</v>
      </c>
      <c r="C427" s="13">
        <f t="shared" si="10"/>
        <v>826</v>
      </c>
      <c r="D427" s="3">
        <v>0</v>
      </c>
      <c r="E427" s="7" t="s">
        <v>690</v>
      </c>
      <c r="F427" s="5" t="s">
        <v>694</v>
      </c>
      <c r="G427" s="3">
        <v>5552</v>
      </c>
      <c r="H427" s="3" t="s">
        <v>1209</v>
      </c>
      <c r="I427" s="11" t="s">
        <v>1976</v>
      </c>
      <c r="J427" s="11">
        <v>500000</v>
      </c>
    </row>
    <row r="428" spans="1:42" x14ac:dyDescent="0.25">
      <c r="A428" s="2" t="s">
        <v>1861</v>
      </c>
      <c r="B428" s="2" t="s">
        <v>5</v>
      </c>
      <c r="C428" s="13">
        <v>830</v>
      </c>
      <c r="D428" s="3">
        <v>0</v>
      </c>
      <c r="E428" s="8" t="s">
        <v>1161</v>
      </c>
      <c r="F428" s="5" t="s">
        <v>697</v>
      </c>
      <c r="G428" s="3">
        <v>2776</v>
      </c>
      <c r="H428" s="3" t="s">
        <v>1208</v>
      </c>
      <c r="I428" s="11" t="s">
        <v>1976</v>
      </c>
      <c r="J428" s="11">
        <v>1026000</v>
      </c>
    </row>
    <row r="429" spans="1:42" x14ac:dyDescent="0.25">
      <c r="A429" s="2" t="s">
        <v>1862</v>
      </c>
      <c r="B429" s="2" t="s">
        <v>5</v>
      </c>
      <c r="C429" s="13">
        <f t="shared" si="10"/>
        <v>831</v>
      </c>
      <c r="D429" s="3">
        <v>0</v>
      </c>
      <c r="E429" s="4" t="s">
        <v>179</v>
      </c>
      <c r="F429" s="5" t="s">
        <v>698</v>
      </c>
      <c r="G429" s="3">
        <v>13076</v>
      </c>
      <c r="H429" s="3" t="s">
        <v>1215</v>
      </c>
      <c r="I429" s="11" t="s">
        <v>1976</v>
      </c>
      <c r="J429" s="11">
        <v>2200000</v>
      </c>
      <c r="AF429" t="s">
        <v>775</v>
      </c>
    </row>
    <row r="430" spans="1:42" x14ac:dyDescent="0.25">
      <c r="A430" s="2" t="s">
        <v>1863</v>
      </c>
      <c r="B430" s="2" t="s">
        <v>5</v>
      </c>
      <c r="C430" s="13">
        <v>833</v>
      </c>
      <c r="D430" s="3">
        <v>0</v>
      </c>
      <c r="E430" s="4" t="s">
        <v>170</v>
      </c>
      <c r="F430" s="5" t="s">
        <v>699</v>
      </c>
      <c r="G430" s="3">
        <v>16656</v>
      </c>
      <c r="H430" s="3" t="s">
        <v>1211</v>
      </c>
      <c r="I430" s="11" t="s">
        <v>1202</v>
      </c>
      <c r="J430" s="11">
        <v>1500000</v>
      </c>
    </row>
    <row r="431" spans="1:42" x14ac:dyDescent="0.25">
      <c r="A431" s="2" t="s">
        <v>1864</v>
      </c>
      <c r="B431" s="2" t="s">
        <v>5</v>
      </c>
      <c r="C431" s="13">
        <v>833</v>
      </c>
      <c r="D431" s="3">
        <v>1</v>
      </c>
      <c r="E431" s="7" t="s">
        <v>700</v>
      </c>
      <c r="F431" s="5" t="s">
        <v>701</v>
      </c>
      <c r="G431" s="3">
        <v>19033</v>
      </c>
      <c r="H431" s="3" t="s">
        <v>1212</v>
      </c>
      <c r="I431" s="11" t="s">
        <v>1976</v>
      </c>
      <c r="J431" s="11">
        <v>7400000</v>
      </c>
    </row>
    <row r="432" spans="1:42" x14ac:dyDescent="0.25">
      <c r="A432" s="2" t="s">
        <v>1865</v>
      </c>
      <c r="B432" s="2" t="s">
        <v>5</v>
      </c>
      <c r="C432" s="13">
        <f>+C430+1</f>
        <v>834</v>
      </c>
      <c r="D432" s="3">
        <v>0</v>
      </c>
      <c r="E432" s="7" t="s">
        <v>821</v>
      </c>
      <c r="F432" s="5" t="s">
        <v>375</v>
      </c>
      <c r="G432" s="3">
        <v>7931</v>
      </c>
      <c r="H432" s="3" t="s">
        <v>1212</v>
      </c>
      <c r="I432" s="11" t="s">
        <v>1976</v>
      </c>
      <c r="J432" s="11">
        <v>2560000</v>
      </c>
      <c r="AF432" t="s">
        <v>776</v>
      </c>
      <c r="AG432" t="s">
        <v>776</v>
      </c>
      <c r="AH432" t="s">
        <v>776</v>
      </c>
      <c r="AI432" t="s">
        <v>776</v>
      </c>
      <c r="AJ432" t="s">
        <v>776</v>
      </c>
      <c r="AK432" t="s">
        <v>776</v>
      </c>
      <c r="AL432" t="s">
        <v>776</v>
      </c>
      <c r="AM432" t="s">
        <v>776</v>
      </c>
      <c r="AN432" t="s">
        <v>776</v>
      </c>
      <c r="AO432" t="s">
        <v>776</v>
      </c>
      <c r="AP432" t="s">
        <v>775</v>
      </c>
    </row>
    <row r="433" spans="1:42" x14ac:dyDescent="0.25">
      <c r="A433" s="2" t="s">
        <v>1867</v>
      </c>
      <c r="B433" s="2" t="s">
        <v>5</v>
      </c>
      <c r="C433" s="13">
        <v>836</v>
      </c>
      <c r="D433" s="3">
        <v>0</v>
      </c>
      <c r="E433" s="7" t="s">
        <v>157</v>
      </c>
      <c r="F433" s="5" t="s">
        <v>703</v>
      </c>
      <c r="G433" s="3">
        <v>3965</v>
      </c>
      <c r="H433" s="3" t="s">
        <v>1212</v>
      </c>
      <c r="I433" s="11" t="s">
        <v>1976</v>
      </c>
      <c r="J433" s="11">
        <v>2500000</v>
      </c>
    </row>
    <row r="434" spans="1:42" x14ac:dyDescent="0.25">
      <c r="A434" s="2" t="s">
        <v>1868</v>
      </c>
      <c r="B434" s="2" t="s">
        <v>5</v>
      </c>
      <c r="C434" s="13">
        <f t="shared" ref="C434:C465" si="11">+C433+1</f>
        <v>837</v>
      </c>
      <c r="D434" s="3">
        <v>0</v>
      </c>
      <c r="E434" s="6" t="s">
        <v>913</v>
      </c>
      <c r="F434" s="5" t="s">
        <v>704</v>
      </c>
      <c r="G434" s="3">
        <v>1548</v>
      </c>
      <c r="H434" s="3" t="s">
        <v>1208</v>
      </c>
      <c r="I434" s="11" t="s">
        <v>1976</v>
      </c>
      <c r="J434" s="11">
        <v>265000</v>
      </c>
    </row>
    <row r="435" spans="1:42" x14ac:dyDescent="0.25">
      <c r="A435" s="2" t="s">
        <v>1874</v>
      </c>
      <c r="B435" s="2" t="s">
        <v>5</v>
      </c>
      <c r="C435" s="13">
        <v>837</v>
      </c>
      <c r="D435" s="3">
        <v>1</v>
      </c>
      <c r="E435" s="4" t="s">
        <v>705</v>
      </c>
      <c r="F435" s="5" t="s">
        <v>704</v>
      </c>
      <c r="G435" s="3">
        <v>463</v>
      </c>
      <c r="H435" s="3" t="s">
        <v>1210</v>
      </c>
      <c r="I435" s="11" t="s">
        <v>1976</v>
      </c>
      <c r="J435" s="11">
        <v>6000</v>
      </c>
    </row>
    <row r="436" spans="1:42" x14ac:dyDescent="0.25">
      <c r="A436" s="2" t="s">
        <v>1875</v>
      </c>
      <c r="B436" s="2" t="s">
        <v>5</v>
      </c>
      <c r="C436" s="13">
        <v>837</v>
      </c>
      <c r="D436" s="3">
        <v>2</v>
      </c>
      <c r="E436" s="4" t="s">
        <v>855</v>
      </c>
      <c r="F436" s="5" t="s">
        <v>704</v>
      </c>
      <c r="G436" s="3">
        <v>1548</v>
      </c>
      <c r="H436" s="3" t="s">
        <v>1208</v>
      </c>
      <c r="I436" s="11" t="s">
        <v>1976</v>
      </c>
      <c r="J436" s="11">
        <v>265000</v>
      </c>
      <c r="AF436" t="s">
        <v>776</v>
      </c>
      <c r="AG436" t="s">
        <v>776</v>
      </c>
      <c r="AH436" t="s">
        <v>776</v>
      </c>
      <c r="AI436" t="s">
        <v>776</v>
      </c>
      <c r="AJ436" t="s">
        <v>776</v>
      </c>
      <c r="AK436" t="s">
        <v>776</v>
      </c>
      <c r="AL436" t="s">
        <v>776</v>
      </c>
      <c r="AM436" t="s">
        <v>776</v>
      </c>
      <c r="AN436" t="s">
        <v>776</v>
      </c>
      <c r="AO436" t="s">
        <v>776</v>
      </c>
      <c r="AP436" t="s">
        <v>775</v>
      </c>
    </row>
    <row r="437" spans="1:42" x14ac:dyDescent="0.25">
      <c r="A437" s="2" t="s">
        <v>1869</v>
      </c>
      <c r="B437" s="2" t="s">
        <v>5</v>
      </c>
      <c r="C437" s="13">
        <v>837</v>
      </c>
      <c r="D437" s="3">
        <v>3</v>
      </c>
      <c r="E437" s="4" t="s">
        <v>908</v>
      </c>
      <c r="F437" s="5" t="s">
        <v>704</v>
      </c>
      <c r="G437" s="3">
        <v>574</v>
      </c>
      <c r="H437" s="3" t="s">
        <v>1208</v>
      </c>
      <c r="I437" s="11" t="s">
        <v>1976</v>
      </c>
      <c r="J437" s="11">
        <v>265000</v>
      </c>
    </row>
    <row r="438" spans="1:42" x14ac:dyDescent="0.25">
      <c r="A438" s="2" t="s">
        <v>1870</v>
      </c>
      <c r="B438" s="2" t="s">
        <v>5</v>
      </c>
      <c r="C438" s="13">
        <v>837</v>
      </c>
      <c r="D438" s="3">
        <v>4</v>
      </c>
      <c r="E438" s="4" t="s">
        <v>909</v>
      </c>
      <c r="F438" s="5" t="s">
        <v>704</v>
      </c>
      <c r="G438" s="3">
        <v>549</v>
      </c>
      <c r="H438" s="3" t="s">
        <v>1208</v>
      </c>
      <c r="I438" s="11" t="s">
        <v>1976</v>
      </c>
      <c r="J438" s="11">
        <v>265000</v>
      </c>
    </row>
    <row r="439" spans="1:42" x14ac:dyDescent="0.25">
      <c r="A439" s="2" t="s">
        <v>1871</v>
      </c>
      <c r="B439" s="2" t="s">
        <v>5</v>
      </c>
      <c r="C439" s="13">
        <v>837</v>
      </c>
      <c r="D439" s="3">
        <v>5</v>
      </c>
      <c r="E439" s="4" t="s">
        <v>910</v>
      </c>
      <c r="F439" s="5" t="s">
        <v>704</v>
      </c>
      <c r="G439" s="3">
        <v>563</v>
      </c>
      <c r="H439" s="3" t="s">
        <v>1208</v>
      </c>
      <c r="I439" s="11" t="s">
        <v>1976</v>
      </c>
      <c r="J439" s="11">
        <v>265000</v>
      </c>
    </row>
    <row r="440" spans="1:42" x14ac:dyDescent="0.25">
      <c r="A440" s="2" t="s">
        <v>1872</v>
      </c>
      <c r="B440" s="2" t="s">
        <v>5</v>
      </c>
      <c r="C440" s="13">
        <v>837</v>
      </c>
      <c r="D440" s="3">
        <v>6</v>
      </c>
      <c r="E440" s="4" t="s">
        <v>911</v>
      </c>
      <c r="F440" s="5" t="s">
        <v>704</v>
      </c>
      <c r="G440" s="3">
        <v>568</v>
      </c>
      <c r="H440" s="3" t="s">
        <v>1208</v>
      </c>
      <c r="I440" s="11" t="s">
        <v>1976</v>
      </c>
      <c r="J440" s="11">
        <v>265000</v>
      </c>
    </row>
    <row r="441" spans="1:42" x14ac:dyDescent="0.25">
      <c r="A441" s="2" t="s">
        <v>1873</v>
      </c>
      <c r="B441" s="2" t="s">
        <v>5</v>
      </c>
      <c r="C441" s="13">
        <v>837</v>
      </c>
      <c r="D441" s="3">
        <v>7</v>
      </c>
      <c r="E441" s="4" t="s">
        <v>912</v>
      </c>
      <c r="F441" s="5" t="s">
        <v>704</v>
      </c>
      <c r="G441" s="3">
        <v>574</v>
      </c>
      <c r="H441" s="3" t="s">
        <v>1208</v>
      </c>
      <c r="I441" s="11" t="s">
        <v>1976</v>
      </c>
      <c r="J441" s="11">
        <v>265000</v>
      </c>
    </row>
    <row r="442" spans="1:42" x14ac:dyDescent="0.25">
      <c r="A442" s="2" t="s">
        <v>1876</v>
      </c>
      <c r="B442" s="2" t="s">
        <v>5</v>
      </c>
      <c r="C442" s="13">
        <f>+C434+1</f>
        <v>838</v>
      </c>
      <c r="D442" s="3">
        <v>0</v>
      </c>
      <c r="E442" s="6" t="s">
        <v>1162</v>
      </c>
      <c r="F442" s="5" t="s">
        <v>706</v>
      </c>
      <c r="G442" s="3">
        <v>495</v>
      </c>
      <c r="H442" s="3" t="s">
        <v>1208</v>
      </c>
      <c r="I442" s="11" t="s">
        <v>1976</v>
      </c>
      <c r="J442" s="11">
        <v>300000</v>
      </c>
    </row>
    <row r="443" spans="1:42" x14ac:dyDescent="0.25">
      <c r="A443" s="2" t="s">
        <v>1965</v>
      </c>
      <c r="B443" s="2" t="s">
        <v>5</v>
      </c>
      <c r="C443" s="13">
        <v>838</v>
      </c>
      <c r="D443" s="3">
        <v>1</v>
      </c>
      <c r="E443" s="6" t="s">
        <v>1028</v>
      </c>
      <c r="F443" s="5" t="s">
        <v>706</v>
      </c>
      <c r="G443" s="3">
        <v>495</v>
      </c>
      <c r="H443" s="3" t="s">
        <v>1208</v>
      </c>
      <c r="I443" s="11" t="s">
        <v>1976</v>
      </c>
      <c r="J443" s="11">
        <v>300000</v>
      </c>
    </row>
    <row r="444" spans="1:42" x14ac:dyDescent="0.25">
      <c r="A444" s="2" t="s">
        <v>1966</v>
      </c>
      <c r="B444" s="2" t="s">
        <v>5</v>
      </c>
      <c r="C444" s="13">
        <v>838</v>
      </c>
      <c r="D444" s="3">
        <v>2</v>
      </c>
      <c r="E444" s="6" t="s">
        <v>1163</v>
      </c>
      <c r="F444" s="5" t="s">
        <v>706</v>
      </c>
      <c r="G444" s="3">
        <v>495</v>
      </c>
      <c r="H444" s="3" t="s">
        <v>1208</v>
      </c>
      <c r="I444" s="11" t="s">
        <v>1976</v>
      </c>
      <c r="J444" s="11">
        <v>300000</v>
      </c>
    </row>
    <row r="445" spans="1:42" x14ac:dyDescent="0.25">
      <c r="A445" s="2" t="s">
        <v>1967</v>
      </c>
      <c r="B445" s="2" t="s">
        <v>5</v>
      </c>
      <c r="C445" s="13">
        <v>838</v>
      </c>
      <c r="D445" s="3">
        <v>3</v>
      </c>
      <c r="E445" s="6" t="s">
        <v>1164</v>
      </c>
      <c r="F445" s="5" t="s">
        <v>706</v>
      </c>
      <c r="G445" s="3">
        <v>495</v>
      </c>
      <c r="H445" s="3" t="s">
        <v>1208</v>
      </c>
      <c r="I445" s="11" t="s">
        <v>1976</v>
      </c>
      <c r="J445" s="11">
        <v>300000</v>
      </c>
    </row>
    <row r="446" spans="1:42" x14ac:dyDescent="0.25">
      <c r="A446" s="2" t="s">
        <v>1968</v>
      </c>
      <c r="B446" s="2" t="s">
        <v>5</v>
      </c>
      <c r="C446" s="13">
        <v>838</v>
      </c>
      <c r="D446" s="3">
        <v>4</v>
      </c>
      <c r="E446" s="6" t="s">
        <v>1165</v>
      </c>
      <c r="F446" s="5" t="s">
        <v>706</v>
      </c>
      <c r="G446" s="3">
        <v>495</v>
      </c>
      <c r="H446" s="3" t="s">
        <v>1208</v>
      </c>
      <c r="I446" s="11" t="s">
        <v>1976</v>
      </c>
      <c r="J446" s="11">
        <v>300000</v>
      </c>
    </row>
    <row r="447" spans="1:42" x14ac:dyDescent="0.25">
      <c r="A447" s="2" t="s">
        <v>1969</v>
      </c>
      <c r="B447" s="2" t="s">
        <v>5</v>
      </c>
      <c r="C447" s="13">
        <v>838</v>
      </c>
      <c r="D447" s="3">
        <v>5</v>
      </c>
      <c r="E447" s="6" t="s">
        <v>1166</v>
      </c>
      <c r="F447" s="5" t="s">
        <v>706</v>
      </c>
      <c r="G447" s="3">
        <v>495</v>
      </c>
      <c r="H447" s="3" t="s">
        <v>1208</v>
      </c>
      <c r="I447" s="11" t="s">
        <v>1976</v>
      </c>
      <c r="J447" s="11">
        <v>300000</v>
      </c>
    </row>
    <row r="448" spans="1:42" x14ac:dyDescent="0.25">
      <c r="A448" s="2" t="s">
        <v>1970</v>
      </c>
      <c r="B448" s="2" t="s">
        <v>5</v>
      </c>
      <c r="C448" s="13">
        <v>838</v>
      </c>
      <c r="D448" s="3">
        <v>6</v>
      </c>
      <c r="E448" s="6" t="s">
        <v>1167</v>
      </c>
      <c r="F448" s="5" t="s">
        <v>706</v>
      </c>
      <c r="G448" s="3">
        <v>495</v>
      </c>
      <c r="H448" s="3" t="s">
        <v>1208</v>
      </c>
      <c r="I448" s="11" t="s">
        <v>1976</v>
      </c>
      <c r="J448" s="11">
        <v>300000</v>
      </c>
    </row>
    <row r="449" spans="1:42" x14ac:dyDescent="0.25">
      <c r="A449" s="2" t="s">
        <v>1971</v>
      </c>
      <c r="B449" s="2" t="s">
        <v>5</v>
      </c>
      <c r="C449" s="13">
        <v>838</v>
      </c>
      <c r="D449" s="3">
        <v>7</v>
      </c>
      <c r="E449" s="6" t="s">
        <v>1168</v>
      </c>
      <c r="F449" s="5" t="s">
        <v>706</v>
      </c>
      <c r="G449" s="3">
        <v>495</v>
      </c>
      <c r="H449" s="3" t="s">
        <v>1208</v>
      </c>
      <c r="I449" s="11" t="s">
        <v>1976</v>
      </c>
      <c r="J449" s="11">
        <v>300000</v>
      </c>
    </row>
    <row r="450" spans="1:42" x14ac:dyDescent="0.25">
      <c r="A450" s="2" t="s">
        <v>1877</v>
      </c>
      <c r="B450" s="2" t="s">
        <v>5</v>
      </c>
      <c r="C450" s="13">
        <f>+C442+1</f>
        <v>839</v>
      </c>
      <c r="D450" s="3">
        <v>0</v>
      </c>
      <c r="E450" s="8" t="s">
        <v>1169</v>
      </c>
      <c r="F450" s="5" t="s">
        <v>707</v>
      </c>
      <c r="G450" s="3">
        <v>3965</v>
      </c>
      <c r="H450" s="3" t="s">
        <v>1208</v>
      </c>
      <c r="I450" s="11" t="s">
        <v>1976</v>
      </c>
      <c r="J450" s="11">
        <v>1026000</v>
      </c>
    </row>
    <row r="451" spans="1:42" x14ac:dyDescent="0.25">
      <c r="A451" s="2" t="s">
        <v>1879</v>
      </c>
      <c r="B451" s="2" t="s">
        <v>5</v>
      </c>
      <c r="C451" s="13">
        <v>841</v>
      </c>
      <c r="D451" s="3">
        <v>0</v>
      </c>
      <c r="E451" s="8" t="s">
        <v>1171</v>
      </c>
      <c r="F451" s="5" t="s">
        <v>709</v>
      </c>
      <c r="G451" s="3">
        <v>2776</v>
      </c>
      <c r="H451" s="3" t="s">
        <v>1992</v>
      </c>
      <c r="I451" s="11" t="s">
        <v>1202</v>
      </c>
      <c r="J451" s="11">
        <v>136000</v>
      </c>
    </row>
    <row r="452" spans="1:42" x14ac:dyDescent="0.25">
      <c r="A452" s="2" t="s">
        <v>1880</v>
      </c>
      <c r="B452" s="2" t="s">
        <v>5</v>
      </c>
      <c r="C452" s="13">
        <f t="shared" si="11"/>
        <v>842</v>
      </c>
      <c r="D452" s="3">
        <v>0</v>
      </c>
      <c r="E452" s="4" t="s">
        <v>710</v>
      </c>
      <c r="F452" s="5" t="s">
        <v>711</v>
      </c>
      <c r="G452" s="3">
        <v>7931</v>
      </c>
      <c r="H452" s="3" t="s">
        <v>1209</v>
      </c>
      <c r="I452" s="11" t="s">
        <v>1976</v>
      </c>
      <c r="J452" s="11">
        <v>1907000</v>
      </c>
    </row>
    <row r="453" spans="1:42" x14ac:dyDescent="0.25">
      <c r="A453" s="2" t="s">
        <v>1882</v>
      </c>
      <c r="B453" s="2" t="s">
        <v>5</v>
      </c>
      <c r="C453" s="13">
        <v>844</v>
      </c>
      <c r="D453" s="3">
        <v>0</v>
      </c>
      <c r="E453" s="7" t="s">
        <v>1172</v>
      </c>
      <c r="F453" s="5" t="s">
        <v>713</v>
      </c>
      <c r="G453" s="3">
        <v>2040</v>
      </c>
      <c r="H453" s="3" t="s">
        <v>1208</v>
      </c>
      <c r="I453" s="11" t="s">
        <v>1976</v>
      </c>
      <c r="J453" s="11">
        <v>380000</v>
      </c>
    </row>
    <row r="454" spans="1:42" x14ac:dyDescent="0.25">
      <c r="A454" s="2" t="s">
        <v>1883</v>
      </c>
      <c r="B454" s="2" t="s">
        <v>5</v>
      </c>
      <c r="C454" s="13">
        <v>847</v>
      </c>
      <c r="D454" s="3">
        <v>0</v>
      </c>
      <c r="E454" s="7" t="s">
        <v>1173</v>
      </c>
      <c r="F454" s="5" t="s">
        <v>714</v>
      </c>
      <c r="G454" s="3">
        <v>3965</v>
      </c>
      <c r="H454" s="3" t="s">
        <v>1208</v>
      </c>
      <c r="I454" s="11" t="s">
        <v>1976</v>
      </c>
      <c r="J454" s="11">
        <v>1026000</v>
      </c>
    </row>
    <row r="455" spans="1:42" x14ac:dyDescent="0.25">
      <c r="A455" s="2" t="s">
        <v>1884</v>
      </c>
      <c r="B455" s="2" t="s">
        <v>5</v>
      </c>
      <c r="C455" s="13">
        <f t="shared" si="11"/>
        <v>848</v>
      </c>
      <c r="D455" s="3">
        <v>0</v>
      </c>
      <c r="E455" s="4" t="s">
        <v>715</v>
      </c>
      <c r="F455" s="5" t="s">
        <v>716</v>
      </c>
      <c r="G455" s="3">
        <v>5949</v>
      </c>
      <c r="H455" s="3" t="s">
        <v>1208</v>
      </c>
      <c r="I455" s="11" t="s">
        <v>1976</v>
      </c>
      <c r="J455" s="11">
        <v>136000</v>
      </c>
    </row>
    <row r="456" spans="1:42" x14ac:dyDescent="0.25">
      <c r="A456" s="2" t="s">
        <v>1885</v>
      </c>
      <c r="B456" s="2" t="s">
        <v>5</v>
      </c>
      <c r="C456" s="13">
        <f t="shared" si="11"/>
        <v>849</v>
      </c>
      <c r="D456" s="3">
        <v>0</v>
      </c>
      <c r="E456" s="4" t="s">
        <v>715</v>
      </c>
      <c r="F456" s="5" t="s">
        <v>717</v>
      </c>
      <c r="G456" s="3">
        <v>23793</v>
      </c>
      <c r="H456" s="3" t="s">
        <v>1209</v>
      </c>
      <c r="I456" s="11" t="s">
        <v>1976</v>
      </c>
      <c r="J456" s="11">
        <v>3708000</v>
      </c>
    </row>
    <row r="457" spans="1:42" x14ac:dyDescent="0.25">
      <c r="A457" s="2" t="s">
        <v>1886</v>
      </c>
      <c r="B457" s="2" t="s">
        <v>5</v>
      </c>
      <c r="C457" s="13">
        <f t="shared" si="11"/>
        <v>850</v>
      </c>
      <c r="D457" s="3">
        <v>0</v>
      </c>
      <c r="E457" s="4" t="s">
        <v>715</v>
      </c>
      <c r="F457" s="5" t="s">
        <v>718</v>
      </c>
      <c r="G457" s="3">
        <v>3965</v>
      </c>
      <c r="H457" s="3" t="s">
        <v>1208</v>
      </c>
      <c r="I457" s="11" t="s">
        <v>1976</v>
      </c>
      <c r="J457" s="11">
        <v>486000</v>
      </c>
    </row>
    <row r="458" spans="1:42" x14ac:dyDescent="0.25">
      <c r="A458" s="2" t="s">
        <v>1888</v>
      </c>
      <c r="B458" s="2" t="s">
        <v>5</v>
      </c>
      <c r="C458" s="13">
        <v>854</v>
      </c>
      <c r="D458" s="3">
        <v>0</v>
      </c>
      <c r="E458" s="7" t="s">
        <v>1175</v>
      </c>
      <c r="F458" s="5" t="s">
        <v>720</v>
      </c>
      <c r="G458" s="3">
        <v>2045</v>
      </c>
      <c r="H458" s="3" t="s">
        <v>1212</v>
      </c>
      <c r="I458" s="11" t="s">
        <v>1976</v>
      </c>
      <c r="J458" s="11">
        <v>650000</v>
      </c>
    </row>
    <row r="459" spans="1:42" x14ac:dyDescent="0.25">
      <c r="A459" s="2" t="s">
        <v>1889</v>
      </c>
      <c r="B459" s="2" t="s">
        <v>5</v>
      </c>
      <c r="C459" s="13">
        <v>854</v>
      </c>
      <c r="D459" s="3">
        <v>1</v>
      </c>
      <c r="E459" s="8" t="s">
        <v>938</v>
      </c>
      <c r="F459" s="5" t="s">
        <v>720</v>
      </c>
      <c r="G459" s="3">
        <v>1920</v>
      </c>
      <c r="H459" s="3" t="s">
        <v>1208</v>
      </c>
      <c r="I459" s="11" t="s">
        <v>1976</v>
      </c>
      <c r="J459" s="11">
        <v>650000</v>
      </c>
    </row>
    <row r="460" spans="1:42" x14ac:dyDescent="0.25">
      <c r="A460" s="2" t="s">
        <v>1890</v>
      </c>
      <c r="B460" s="2" t="s">
        <v>5</v>
      </c>
      <c r="C460" s="13">
        <f>+C458+1</f>
        <v>855</v>
      </c>
      <c r="D460" s="3">
        <v>0</v>
      </c>
      <c r="E460" s="8" t="s">
        <v>1176</v>
      </c>
      <c r="F460" s="5" t="s">
        <v>721</v>
      </c>
      <c r="G460" s="3">
        <v>3965</v>
      </c>
      <c r="H460" s="3" t="s">
        <v>1208</v>
      </c>
      <c r="I460" s="11" t="s">
        <v>1976</v>
      </c>
      <c r="J460" s="11">
        <v>400000</v>
      </c>
      <c r="AF460" t="s">
        <v>776</v>
      </c>
      <c r="AG460" t="s">
        <v>776</v>
      </c>
      <c r="AH460" t="s">
        <v>776</v>
      </c>
      <c r="AI460" t="s">
        <v>776</v>
      </c>
      <c r="AJ460" t="s">
        <v>776</v>
      </c>
      <c r="AK460" t="s">
        <v>776</v>
      </c>
      <c r="AL460" t="s">
        <v>776</v>
      </c>
      <c r="AM460" t="s">
        <v>776</v>
      </c>
      <c r="AN460" t="s">
        <v>776</v>
      </c>
      <c r="AO460" t="s">
        <v>776</v>
      </c>
      <c r="AP460" t="s">
        <v>775</v>
      </c>
    </row>
    <row r="461" spans="1:42" x14ac:dyDescent="0.25">
      <c r="A461" s="2" t="s">
        <v>1913</v>
      </c>
      <c r="B461" s="2" t="s">
        <v>5</v>
      </c>
      <c r="C461" s="13">
        <v>879</v>
      </c>
      <c r="D461" s="3">
        <v>0</v>
      </c>
      <c r="E461" s="8" t="s">
        <v>1185</v>
      </c>
      <c r="F461" s="5" t="s">
        <v>746</v>
      </c>
      <c r="G461" s="3">
        <v>3966</v>
      </c>
      <c r="H461" s="3" t="s">
        <v>1208</v>
      </c>
      <c r="I461" s="11" t="s">
        <v>1976</v>
      </c>
      <c r="J461" s="11">
        <v>65000</v>
      </c>
    </row>
    <row r="462" spans="1:42" x14ac:dyDescent="0.25">
      <c r="A462" s="2" t="s">
        <v>1914</v>
      </c>
      <c r="B462" s="2" t="s">
        <v>5</v>
      </c>
      <c r="C462" s="13">
        <f t="shared" si="11"/>
        <v>880</v>
      </c>
      <c r="D462" s="3">
        <v>0</v>
      </c>
      <c r="E462" s="4" t="s">
        <v>179</v>
      </c>
      <c r="F462" s="5" t="s">
        <v>747</v>
      </c>
      <c r="G462" s="3">
        <v>3965</v>
      </c>
      <c r="H462" s="3" t="s">
        <v>1208</v>
      </c>
      <c r="I462" s="11" t="s">
        <v>1976</v>
      </c>
      <c r="J462" s="11">
        <v>110000</v>
      </c>
    </row>
    <row r="463" spans="1:42" x14ac:dyDescent="0.25">
      <c r="A463" s="2" t="s">
        <v>1915</v>
      </c>
      <c r="B463" s="2" t="s">
        <v>5</v>
      </c>
      <c r="C463" s="13">
        <f t="shared" si="11"/>
        <v>881</v>
      </c>
      <c r="D463" s="3">
        <v>0</v>
      </c>
      <c r="E463" s="4" t="s">
        <v>179</v>
      </c>
      <c r="F463" s="5" t="s">
        <v>748</v>
      </c>
      <c r="G463" s="3">
        <v>19799</v>
      </c>
      <c r="H463" s="3" t="s">
        <v>1215</v>
      </c>
      <c r="I463" s="11" t="s">
        <v>1976</v>
      </c>
      <c r="J463" s="11">
        <v>481000</v>
      </c>
    </row>
    <row r="464" spans="1:42" x14ac:dyDescent="0.25">
      <c r="A464" s="2" t="s">
        <v>1916</v>
      </c>
      <c r="B464" s="2" t="s">
        <v>5</v>
      </c>
      <c r="C464" s="13">
        <f t="shared" si="11"/>
        <v>882</v>
      </c>
      <c r="D464" s="3">
        <v>0</v>
      </c>
      <c r="E464" s="4" t="s">
        <v>179</v>
      </c>
      <c r="F464" s="5" t="s">
        <v>749</v>
      </c>
      <c r="G464" s="3">
        <v>15862</v>
      </c>
      <c r="H464" s="3" t="s">
        <v>1215</v>
      </c>
      <c r="I464" s="11" t="s">
        <v>1976</v>
      </c>
      <c r="J464" s="11">
        <v>13752000</v>
      </c>
    </row>
    <row r="465" spans="1:10" x14ac:dyDescent="0.25">
      <c r="A465" s="2" t="s">
        <v>1917</v>
      </c>
      <c r="B465" s="2" t="s">
        <v>5</v>
      </c>
      <c r="C465" s="13">
        <f t="shared" si="11"/>
        <v>883</v>
      </c>
      <c r="D465" s="3">
        <v>0</v>
      </c>
      <c r="E465" s="4" t="s">
        <v>179</v>
      </c>
      <c r="F465" s="5" t="s">
        <v>38</v>
      </c>
      <c r="G465" s="3">
        <v>11986</v>
      </c>
      <c r="H465" s="3" t="s">
        <v>1215</v>
      </c>
      <c r="I465" s="11" t="s">
        <v>1202</v>
      </c>
      <c r="J465" s="11">
        <v>136000</v>
      </c>
    </row>
    <row r="466" spans="1:10" x14ac:dyDescent="0.25">
      <c r="A466" s="2" t="s">
        <v>1918</v>
      </c>
      <c r="B466" s="2" t="s">
        <v>5</v>
      </c>
      <c r="C466" s="13">
        <f t="shared" ref="C466:C485" si="12">+C465+1</f>
        <v>884</v>
      </c>
      <c r="D466" s="3">
        <v>0</v>
      </c>
      <c r="E466" s="8" t="s">
        <v>984</v>
      </c>
      <c r="F466" s="5" t="s">
        <v>750</v>
      </c>
      <c r="G466" s="3">
        <v>4164</v>
      </c>
      <c r="H466" s="3" t="s">
        <v>1212</v>
      </c>
      <c r="I466" s="11" t="s">
        <v>1976</v>
      </c>
      <c r="J466" s="11">
        <v>1600000</v>
      </c>
    </row>
    <row r="467" spans="1:10" x14ac:dyDescent="0.25">
      <c r="A467" s="2" t="s">
        <v>1919</v>
      </c>
      <c r="B467" s="2" t="s">
        <v>5</v>
      </c>
      <c r="C467" s="13">
        <f t="shared" si="12"/>
        <v>885</v>
      </c>
      <c r="D467" s="3">
        <v>0</v>
      </c>
      <c r="E467" s="7" t="s">
        <v>1186</v>
      </c>
      <c r="F467" s="5" t="s">
        <v>751</v>
      </c>
      <c r="G467" s="3">
        <v>3965</v>
      </c>
      <c r="H467" s="3" t="s">
        <v>1208</v>
      </c>
      <c r="I467" s="11" t="s">
        <v>1976</v>
      </c>
      <c r="J467" s="11">
        <v>136000</v>
      </c>
    </row>
    <row r="468" spans="1:10" x14ac:dyDescent="0.25">
      <c r="A468" s="2" t="s">
        <v>1920</v>
      </c>
      <c r="B468" s="2" t="s">
        <v>5</v>
      </c>
      <c r="C468" s="13">
        <f t="shared" si="12"/>
        <v>886</v>
      </c>
      <c r="D468" s="3">
        <v>0</v>
      </c>
      <c r="E468" s="4" t="s">
        <v>1187</v>
      </c>
      <c r="F468" s="5" t="s">
        <v>752</v>
      </c>
      <c r="G468" s="3">
        <v>2895</v>
      </c>
      <c r="H468" s="3" t="s">
        <v>1208</v>
      </c>
      <c r="I468" s="11" t="s">
        <v>1976</v>
      </c>
      <c r="J468" s="11">
        <v>273000</v>
      </c>
    </row>
    <row r="469" spans="1:10" x14ac:dyDescent="0.25">
      <c r="A469" s="2" t="s">
        <v>1922</v>
      </c>
      <c r="B469" s="2" t="s">
        <v>5</v>
      </c>
      <c r="C469" s="13">
        <v>888</v>
      </c>
      <c r="D469" s="3">
        <v>0</v>
      </c>
      <c r="E469" s="8" t="s">
        <v>1189</v>
      </c>
      <c r="F469" s="5" t="s">
        <v>754</v>
      </c>
      <c r="G469" s="3">
        <v>23793</v>
      </c>
      <c r="H469" s="3" t="s">
        <v>1212</v>
      </c>
      <c r="I469" s="11" t="s">
        <v>1202</v>
      </c>
      <c r="J469" s="11">
        <v>600000</v>
      </c>
    </row>
    <row r="470" spans="1:10" x14ac:dyDescent="0.25">
      <c r="A470" s="2" t="s">
        <v>1923</v>
      </c>
      <c r="B470" s="2" t="s">
        <v>5</v>
      </c>
      <c r="C470" s="13">
        <f t="shared" si="12"/>
        <v>889</v>
      </c>
      <c r="D470" s="3">
        <v>0</v>
      </c>
      <c r="E470" s="7" t="s">
        <v>419</v>
      </c>
      <c r="F470" s="5" t="s">
        <v>755</v>
      </c>
      <c r="G470" s="3">
        <v>5552</v>
      </c>
      <c r="H470" s="3" t="s">
        <v>1209</v>
      </c>
      <c r="I470" s="11" t="s">
        <v>1976</v>
      </c>
      <c r="J470" s="11">
        <v>3555000</v>
      </c>
    </row>
    <row r="471" spans="1:10" x14ac:dyDescent="0.25">
      <c r="A471" s="2" t="s">
        <v>1924</v>
      </c>
      <c r="B471" s="2" t="s">
        <v>5</v>
      </c>
      <c r="C471" s="13">
        <f t="shared" si="12"/>
        <v>890</v>
      </c>
      <c r="D471" s="3">
        <v>0</v>
      </c>
      <c r="E471" s="7" t="s">
        <v>1190</v>
      </c>
      <c r="F471" s="5" t="s">
        <v>756</v>
      </c>
      <c r="G471" s="3">
        <v>9913</v>
      </c>
      <c r="H471" s="3" t="s">
        <v>1212</v>
      </c>
      <c r="I471" s="11" t="s">
        <v>1976</v>
      </c>
      <c r="J471" s="11">
        <v>638000</v>
      </c>
    </row>
    <row r="472" spans="1:10" x14ac:dyDescent="0.25">
      <c r="A472" s="2" t="s">
        <v>1926</v>
      </c>
      <c r="B472" s="2" t="s">
        <v>5</v>
      </c>
      <c r="C472" s="13">
        <v>892</v>
      </c>
      <c r="D472" s="3">
        <v>0</v>
      </c>
      <c r="E472" s="7" t="s">
        <v>758</v>
      </c>
      <c r="F472" s="5" t="s">
        <v>759</v>
      </c>
      <c r="G472" s="3">
        <v>7931</v>
      </c>
      <c r="H472" s="3" t="s">
        <v>1215</v>
      </c>
      <c r="I472" s="11" t="s">
        <v>1976</v>
      </c>
      <c r="J472" s="11">
        <v>2400000</v>
      </c>
    </row>
    <row r="473" spans="1:10" x14ac:dyDescent="0.25">
      <c r="A473" s="2" t="s">
        <v>1973</v>
      </c>
      <c r="B473" s="2" t="s">
        <v>5</v>
      </c>
      <c r="C473" s="13">
        <f t="shared" si="12"/>
        <v>893</v>
      </c>
      <c r="D473" s="3">
        <v>0</v>
      </c>
      <c r="E473" s="7" t="s">
        <v>760</v>
      </c>
      <c r="F473" s="5" t="s">
        <v>761</v>
      </c>
      <c r="G473" s="3">
        <v>8328</v>
      </c>
      <c r="H473" s="3" t="s">
        <v>1208</v>
      </c>
      <c r="I473" s="11" t="s">
        <v>1976</v>
      </c>
      <c r="J473" s="11">
        <v>203000</v>
      </c>
    </row>
    <row r="474" spans="1:10" x14ac:dyDescent="0.25">
      <c r="A474" s="2" t="s">
        <v>1974</v>
      </c>
      <c r="B474" s="2" t="s">
        <v>5</v>
      </c>
      <c r="C474" s="13">
        <f>+C473+1</f>
        <v>894</v>
      </c>
      <c r="D474" s="3">
        <v>0</v>
      </c>
      <c r="E474" s="7" t="s">
        <v>1191</v>
      </c>
      <c r="F474" s="5" t="s">
        <v>762</v>
      </c>
      <c r="G474" s="3">
        <v>2361</v>
      </c>
      <c r="H474" s="3" t="s">
        <v>1208</v>
      </c>
      <c r="I474" s="11" t="s">
        <v>1976</v>
      </c>
      <c r="J474" s="11">
        <v>203000</v>
      </c>
    </row>
    <row r="475" spans="1:10" x14ac:dyDescent="0.25">
      <c r="A475" s="2" t="s">
        <v>1930</v>
      </c>
      <c r="B475" s="2" t="s">
        <v>5</v>
      </c>
      <c r="C475" s="13">
        <v>894</v>
      </c>
      <c r="D475" s="3">
        <v>1</v>
      </c>
      <c r="E475" s="8" t="s">
        <v>880</v>
      </c>
      <c r="F475" s="5" t="s">
        <v>762</v>
      </c>
      <c r="G475" s="3">
        <v>787</v>
      </c>
      <c r="H475" s="3" t="s">
        <v>1208</v>
      </c>
      <c r="I475" s="11" t="s">
        <v>1976</v>
      </c>
      <c r="J475" s="11">
        <v>165000</v>
      </c>
    </row>
    <row r="476" spans="1:10" x14ac:dyDescent="0.25">
      <c r="A476" s="2" t="s">
        <v>1929</v>
      </c>
      <c r="B476" s="2" t="s">
        <v>5</v>
      </c>
      <c r="C476" s="13">
        <v>894</v>
      </c>
      <c r="D476" s="3">
        <v>2</v>
      </c>
      <c r="E476" s="4" t="s">
        <v>881</v>
      </c>
      <c r="F476" s="5" t="s">
        <v>762</v>
      </c>
      <c r="G476" s="3">
        <v>797</v>
      </c>
      <c r="H476" s="3" t="s">
        <v>1208</v>
      </c>
      <c r="I476" s="11" t="s">
        <v>1976</v>
      </c>
      <c r="J476" s="11">
        <v>165000</v>
      </c>
    </row>
    <row r="477" spans="1:10" x14ac:dyDescent="0.25">
      <c r="A477" s="2" t="s">
        <v>1928</v>
      </c>
      <c r="B477" s="2" t="s">
        <v>5</v>
      </c>
      <c r="C477" s="13">
        <v>894</v>
      </c>
      <c r="D477" s="3">
        <v>3</v>
      </c>
      <c r="E477" s="7" t="s">
        <v>882</v>
      </c>
      <c r="F477" s="5" t="s">
        <v>762</v>
      </c>
      <c r="G477" s="3">
        <v>797</v>
      </c>
      <c r="H477" s="3" t="s">
        <v>1208</v>
      </c>
      <c r="I477" s="11" t="s">
        <v>1976</v>
      </c>
      <c r="J477" s="11">
        <v>165000</v>
      </c>
    </row>
    <row r="478" spans="1:10" x14ac:dyDescent="0.25">
      <c r="A478" s="2" t="s">
        <v>1927</v>
      </c>
      <c r="B478" s="2" t="s">
        <v>5</v>
      </c>
      <c r="C478" s="13">
        <v>894</v>
      </c>
      <c r="D478" s="3">
        <v>4</v>
      </c>
      <c r="E478" s="7" t="s">
        <v>883</v>
      </c>
      <c r="F478" s="5" t="s">
        <v>762</v>
      </c>
      <c r="G478" s="3">
        <v>797</v>
      </c>
      <c r="H478" s="3" t="s">
        <v>1208</v>
      </c>
      <c r="I478" s="11" t="s">
        <v>1976</v>
      </c>
      <c r="J478" s="11">
        <v>165000</v>
      </c>
    </row>
    <row r="479" spans="1:10" x14ac:dyDescent="0.25">
      <c r="A479" s="2" t="s">
        <v>1932</v>
      </c>
      <c r="B479" s="2" t="s">
        <v>5</v>
      </c>
      <c r="C479" s="13">
        <v>897</v>
      </c>
      <c r="D479" s="3">
        <v>0</v>
      </c>
      <c r="E479" s="4" t="s">
        <v>764</v>
      </c>
      <c r="F479" s="5" t="s">
        <v>765</v>
      </c>
      <c r="G479" s="3">
        <v>996</v>
      </c>
      <c r="H479" s="3" t="s">
        <v>1208</v>
      </c>
      <c r="I479" s="11" t="s">
        <v>1976</v>
      </c>
      <c r="J479" s="11">
        <v>206800</v>
      </c>
    </row>
    <row r="480" spans="1:10" x14ac:dyDescent="0.25">
      <c r="A480" s="2" t="s">
        <v>1933</v>
      </c>
      <c r="B480" s="2" t="s">
        <v>5</v>
      </c>
      <c r="C480" s="13">
        <f t="shared" si="12"/>
        <v>898</v>
      </c>
      <c r="D480" s="3">
        <v>0</v>
      </c>
      <c r="E480" s="8" t="s">
        <v>1015</v>
      </c>
      <c r="F480" s="8" t="s">
        <v>140</v>
      </c>
      <c r="G480" s="3">
        <v>2994</v>
      </c>
      <c r="H480" s="3" t="s">
        <v>1212</v>
      </c>
      <c r="I480" s="11" t="s">
        <v>1976</v>
      </c>
      <c r="J480" s="11">
        <v>268800</v>
      </c>
    </row>
    <row r="481" spans="1:32" x14ac:dyDescent="0.25">
      <c r="A481" s="2" t="s">
        <v>1936</v>
      </c>
      <c r="B481" s="2" t="s">
        <v>5</v>
      </c>
      <c r="C481" s="13">
        <v>901</v>
      </c>
      <c r="D481" s="3">
        <v>0</v>
      </c>
      <c r="E481" s="7" t="s">
        <v>1195</v>
      </c>
      <c r="F481" s="8" t="s">
        <v>766</v>
      </c>
      <c r="G481" s="3">
        <v>11898</v>
      </c>
      <c r="H481" s="3" t="s">
        <v>1212</v>
      </c>
      <c r="I481" s="11" t="s">
        <v>1976</v>
      </c>
      <c r="J481" s="11">
        <v>1300000</v>
      </c>
    </row>
    <row r="482" spans="1:32" x14ac:dyDescent="0.25">
      <c r="A482" s="2" t="s">
        <v>1937</v>
      </c>
      <c r="B482" s="2" t="s">
        <v>5</v>
      </c>
      <c r="C482" s="13">
        <f t="shared" si="12"/>
        <v>902</v>
      </c>
      <c r="D482" s="3">
        <v>0</v>
      </c>
      <c r="E482" s="7" t="s">
        <v>823</v>
      </c>
      <c r="F482" s="8" t="s">
        <v>135</v>
      </c>
      <c r="G482" s="3">
        <v>2082</v>
      </c>
      <c r="H482" s="3" t="s">
        <v>1212</v>
      </c>
      <c r="I482" s="11" t="s">
        <v>1976</v>
      </c>
      <c r="J482" s="11">
        <v>750000</v>
      </c>
    </row>
    <row r="483" spans="1:32" x14ac:dyDescent="0.25">
      <c r="A483" s="2" t="s">
        <v>1939</v>
      </c>
      <c r="B483" s="2" t="s">
        <v>5</v>
      </c>
      <c r="C483" s="13">
        <v>905</v>
      </c>
      <c r="D483" s="3">
        <v>0</v>
      </c>
      <c r="E483" s="7" t="s">
        <v>1196</v>
      </c>
      <c r="F483" s="8" t="s">
        <v>768</v>
      </c>
      <c r="G483" s="3">
        <v>5552</v>
      </c>
      <c r="H483" s="3" t="s">
        <v>1212</v>
      </c>
      <c r="I483" s="11" t="s">
        <v>1976</v>
      </c>
      <c r="J483" s="11">
        <v>1330000</v>
      </c>
      <c r="AF483" t="s">
        <v>775</v>
      </c>
    </row>
    <row r="484" spans="1:32" x14ac:dyDescent="0.25">
      <c r="A484" s="2" t="s">
        <v>1940</v>
      </c>
      <c r="B484" s="2" t="s">
        <v>5</v>
      </c>
      <c r="C484" s="13">
        <f t="shared" si="12"/>
        <v>906</v>
      </c>
      <c r="D484" s="3">
        <v>0</v>
      </c>
      <c r="E484" s="7" t="s">
        <v>823</v>
      </c>
      <c r="F484" s="8" t="s">
        <v>769</v>
      </c>
      <c r="G484" s="3">
        <v>3966</v>
      </c>
      <c r="H484" s="3" t="s">
        <v>1208</v>
      </c>
      <c r="I484" s="11" t="s">
        <v>1976</v>
      </c>
      <c r="J484" s="11">
        <v>521000</v>
      </c>
    </row>
    <row r="485" spans="1:32" x14ac:dyDescent="0.25">
      <c r="A485" s="2" t="s">
        <v>1941</v>
      </c>
      <c r="B485" s="2" t="s">
        <v>5</v>
      </c>
      <c r="C485" s="13">
        <f t="shared" si="12"/>
        <v>907</v>
      </c>
      <c r="D485" s="3">
        <v>0</v>
      </c>
      <c r="E485" s="8" t="s">
        <v>845</v>
      </c>
      <c r="F485" s="8" t="s">
        <v>140</v>
      </c>
      <c r="G485" s="3">
        <v>2776</v>
      </c>
      <c r="H485" s="3" t="s">
        <v>1212</v>
      </c>
      <c r="I485" s="11" t="s">
        <v>1976</v>
      </c>
      <c r="J485" s="11">
        <v>1870000</v>
      </c>
    </row>
    <row r="486" spans="1:32" x14ac:dyDescent="0.25">
      <c r="A486" s="2" t="s">
        <v>1943</v>
      </c>
      <c r="B486" s="2" t="s">
        <v>5</v>
      </c>
      <c r="C486" s="13">
        <v>909</v>
      </c>
      <c r="D486" s="3">
        <v>0</v>
      </c>
      <c r="E486" s="7" t="s">
        <v>57</v>
      </c>
      <c r="F486" s="8" t="s">
        <v>140</v>
      </c>
      <c r="G486" s="3">
        <v>8328</v>
      </c>
      <c r="H486" s="3" t="s">
        <v>1212</v>
      </c>
      <c r="I486" s="11" t="s">
        <v>1976</v>
      </c>
      <c r="J486" s="11">
        <v>1110000</v>
      </c>
    </row>
    <row r="487" spans="1:32" x14ac:dyDescent="0.25">
      <c r="J487" s="31">
        <f>SUM(J4:J486)</f>
        <v>261328800</v>
      </c>
    </row>
    <row r="488" spans="1:32" ht="15.75" thickBot="1" x14ac:dyDescent="0.3"/>
    <row r="489" spans="1:32" ht="15.75" thickBot="1" x14ac:dyDescent="0.3">
      <c r="G489" s="60" t="s">
        <v>1993</v>
      </c>
      <c r="H489" s="61"/>
      <c r="I489" s="61"/>
      <c r="J489" s="62"/>
    </row>
    <row r="490" spans="1:32" x14ac:dyDescent="0.25">
      <c r="G490" s="32"/>
      <c r="H490" s="33"/>
      <c r="I490" s="63" t="s">
        <v>1203</v>
      </c>
      <c r="J490" s="64"/>
    </row>
    <row r="491" spans="1:32" x14ac:dyDescent="0.25">
      <c r="G491" s="34" t="s">
        <v>1208</v>
      </c>
      <c r="H491" s="35">
        <v>226</v>
      </c>
      <c r="I491" s="55">
        <f>J487-I492-I493-I494-I495-I496-I497-I499</f>
        <v>103692800</v>
      </c>
      <c r="J491" s="55"/>
    </row>
    <row r="492" spans="1:32" x14ac:dyDescent="0.25">
      <c r="G492" s="34" t="s">
        <v>1992</v>
      </c>
      <c r="H492" s="40">
        <v>124</v>
      </c>
      <c r="I492" s="55">
        <f>J451+J423+J402+J401+J400+J380+J372+J369+J368+J366+J364+J363+J352+J351+J343+J342+J337+J333+J332+J329+J324+J323+J321+J320+J319+J318+J316+J315+J314+J313+J310+J308+J306+J302+J301+J294+J285+J284+J283+J281+J280+J279+J278+J276+J274+J273+J272+J271+J269+J268+J267+J266+J265+J264+J262+J261+J260+J259+J257+J255+J254+J253+J249+J248+J247+J246+J240+J238+J235+J231+J230+J229+J227+J226+J225+J224+J222+J221+J219+J218+J209+J208+J204+J203+J202+J199+J197+J196+J195+J194+J193+J192+J191+J190+J189+J188+J187+J186+J185+J178+J177+J176+J175+J169+J168+J156+J155+J150+J86+J81+J77+J76+J75+J46+J44+J33+J28+J19+J17+J13+J12+J8+J7+J6</f>
        <v>8352000</v>
      </c>
      <c r="J492" s="55"/>
    </row>
    <row r="493" spans="1:32" x14ac:dyDescent="0.25">
      <c r="G493" s="34" t="s">
        <v>1212</v>
      </c>
      <c r="H493" s="36">
        <v>100</v>
      </c>
      <c r="I493" s="55">
        <v>99515000</v>
      </c>
      <c r="J493" s="55"/>
    </row>
    <row r="494" spans="1:32" x14ac:dyDescent="0.25">
      <c r="G494" s="34" t="s">
        <v>1209</v>
      </c>
      <c r="H494" s="35">
        <v>9</v>
      </c>
      <c r="I494" s="55">
        <f>J470+J456+J452+J427+J426+J365+J71+J24+J22</f>
        <v>12604000</v>
      </c>
      <c r="J494" s="55"/>
    </row>
    <row r="495" spans="1:32" x14ac:dyDescent="0.25">
      <c r="G495" s="34" t="s">
        <v>1213</v>
      </c>
      <c r="H495" s="35">
        <v>10</v>
      </c>
      <c r="I495" s="55">
        <f>J392+J388+J387+J386+J383+J381+J378+J376+J375+J37</f>
        <v>14934000</v>
      </c>
      <c r="J495" s="55"/>
    </row>
    <row r="496" spans="1:32" x14ac:dyDescent="0.25">
      <c r="G496" s="34" t="s">
        <v>1211</v>
      </c>
      <c r="H496" s="35">
        <v>2</v>
      </c>
      <c r="I496" s="55">
        <f>J430</f>
        <v>1500000</v>
      </c>
      <c r="J496" s="55"/>
    </row>
    <row r="497" spans="7:10" x14ac:dyDescent="0.25">
      <c r="G497" s="34" t="s">
        <v>1210</v>
      </c>
      <c r="H497" s="35">
        <v>1</v>
      </c>
      <c r="I497" s="55">
        <f>J435</f>
        <v>6000</v>
      </c>
      <c r="J497" s="55"/>
    </row>
    <row r="498" spans="7:10" x14ac:dyDescent="0.25">
      <c r="G498" s="34" t="s">
        <v>1991</v>
      </c>
      <c r="H498" s="35"/>
      <c r="I498" s="55">
        <v>0</v>
      </c>
      <c r="J498" s="55"/>
    </row>
    <row r="499" spans="7:10" ht="15.75" thickBot="1" x14ac:dyDescent="0.3">
      <c r="G499" s="37" t="s">
        <v>1215</v>
      </c>
      <c r="H499" s="38">
        <v>7</v>
      </c>
      <c r="I499" s="55">
        <f>J472+J465+J464+J463+J429+J147+J146</f>
        <v>20725000</v>
      </c>
      <c r="J499" s="55"/>
    </row>
    <row r="500" spans="7:10" ht="15.75" thickBot="1" x14ac:dyDescent="0.3">
      <c r="G500" s="39"/>
      <c r="H500" s="50">
        <f>SUM(H491:H499)</f>
        <v>479</v>
      </c>
      <c r="I500" s="56">
        <f>SUM(I491:J499)</f>
        <v>261328800</v>
      </c>
      <c r="J500" s="57"/>
    </row>
    <row r="501" spans="7:10" x14ac:dyDescent="0.25">
      <c r="H501" s="49"/>
    </row>
  </sheetData>
  <sortState xmlns:xlrd2="http://schemas.microsoft.com/office/spreadsheetml/2017/richdata2" ref="K3:AY114">
    <sortCondition ref="L3:L114"/>
    <sortCondition ref="M3:M114"/>
  </sortState>
  <mergeCells count="14">
    <mergeCell ref="I491:J491"/>
    <mergeCell ref="I493:J493"/>
    <mergeCell ref="I494:J494"/>
    <mergeCell ref="A1:J1"/>
    <mergeCell ref="A2:J2"/>
    <mergeCell ref="G489:J489"/>
    <mergeCell ref="I490:J490"/>
    <mergeCell ref="I492:J492"/>
    <mergeCell ref="I498:J498"/>
    <mergeCell ref="I499:J499"/>
    <mergeCell ref="I500:J500"/>
    <mergeCell ref="I495:J495"/>
    <mergeCell ref="I496:J496"/>
    <mergeCell ref="I497:J49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75"/>
  <sheetViews>
    <sheetView workbookViewId="0">
      <pane ySplit="3" topLeftCell="A247" activePane="bottomLeft" state="frozen"/>
      <selection activeCell="A3" sqref="A3"/>
      <selection pane="bottomLeft" activeCell="E265" sqref="E265"/>
    </sheetView>
  </sheetViews>
  <sheetFormatPr defaultRowHeight="15" x14ac:dyDescent="0.25"/>
  <cols>
    <col min="1" max="1" width="19" bestFit="1" customWidth="1"/>
    <col min="2" max="2" width="14.42578125" bestFit="1" customWidth="1"/>
    <col min="5" max="5" width="71.5703125" customWidth="1"/>
    <col min="6" max="6" width="18.42578125" bestFit="1" customWidth="1"/>
    <col min="9" max="9" width="15.7109375" bestFit="1" customWidth="1"/>
    <col min="10" max="10" width="21.85546875" bestFit="1" customWidth="1"/>
  </cols>
  <sheetData>
    <row r="1" spans="1:10" x14ac:dyDescent="0.25">
      <c r="A1" s="58" t="s">
        <v>1206</v>
      </c>
      <c r="B1" s="58"/>
      <c r="C1" s="58"/>
      <c r="D1" s="58"/>
      <c r="E1" s="58"/>
      <c r="F1" s="58"/>
      <c r="G1" s="58"/>
      <c r="H1" s="58"/>
      <c r="I1" s="58"/>
      <c r="J1" s="59"/>
    </row>
    <row r="2" spans="1:10" x14ac:dyDescent="0.25">
      <c r="A2" s="58" t="s">
        <v>1214</v>
      </c>
      <c r="B2" s="58"/>
      <c r="C2" s="58"/>
      <c r="D2" s="58"/>
      <c r="E2" s="58"/>
      <c r="F2" s="58"/>
      <c r="G2" s="58"/>
      <c r="H2" s="58"/>
      <c r="I2" s="58"/>
      <c r="J2" s="59"/>
    </row>
    <row r="3" spans="1:10" s="24" customFormat="1" x14ac:dyDescent="0.25">
      <c r="A3" s="1" t="s">
        <v>1216</v>
      </c>
      <c r="B3" s="1" t="s">
        <v>0</v>
      </c>
      <c r="C3" s="1" t="s">
        <v>1</v>
      </c>
      <c r="D3" s="1" t="s">
        <v>2</v>
      </c>
      <c r="E3" s="1" t="s">
        <v>1996</v>
      </c>
      <c r="F3" s="1" t="s">
        <v>3</v>
      </c>
      <c r="G3" s="1" t="s">
        <v>4</v>
      </c>
      <c r="H3" s="1" t="s">
        <v>1207</v>
      </c>
      <c r="I3" s="1" t="s">
        <v>1201</v>
      </c>
      <c r="J3" s="30" t="s">
        <v>1999</v>
      </c>
    </row>
    <row r="4" spans="1:10" x14ac:dyDescent="0.25">
      <c r="A4" s="2" t="s">
        <v>1608</v>
      </c>
      <c r="B4" s="2" t="s">
        <v>432</v>
      </c>
      <c r="C4" s="3">
        <v>523</v>
      </c>
      <c r="D4" s="3">
        <v>0</v>
      </c>
      <c r="E4" s="4" t="s">
        <v>433</v>
      </c>
      <c r="F4" s="5" t="s">
        <v>434</v>
      </c>
      <c r="G4" s="3">
        <v>1963</v>
      </c>
      <c r="H4" s="3" t="s">
        <v>1992</v>
      </c>
      <c r="I4" s="11" t="s">
        <v>1202</v>
      </c>
      <c r="J4" s="11">
        <v>61000</v>
      </c>
    </row>
    <row r="5" spans="1:10" x14ac:dyDescent="0.25">
      <c r="A5" s="2" t="s">
        <v>1609</v>
      </c>
      <c r="B5" s="2" t="s">
        <v>432</v>
      </c>
      <c r="C5" s="3">
        <v>524</v>
      </c>
      <c r="D5" s="3">
        <v>0</v>
      </c>
      <c r="E5" s="4" t="s">
        <v>433</v>
      </c>
      <c r="F5" s="5" t="s">
        <v>435</v>
      </c>
      <c r="G5" s="3">
        <v>1963</v>
      </c>
      <c r="H5" s="3" t="s">
        <v>1992</v>
      </c>
      <c r="I5" s="11" t="s">
        <v>1202</v>
      </c>
      <c r="J5" s="11">
        <v>61000</v>
      </c>
    </row>
    <row r="6" spans="1:10" x14ac:dyDescent="0.25">
      <c r="A6" s="2" t="s">
        <v>1610</v>
      </c>
      <c r="B6" s="2" t="s">
        <v>432</v>
      </c>
      <c r="C6" s="3">
        <v>525</v>
      </c>
      <c r="D6" s="3">
        <v>0</v>
      </c>
      <c r="E6" s="4" t="s">
        <v>433</v>
      </c>
      <c r="F6" s="5" t="s">
        <v>436</v>
      </c>
      <c r="G6" s="3">
        <v>1963</v>
      </c>
      <c r="H6" s="3" t="s">
        <v>1992</v>
      </c>
      <c r="I6" s="11" t="s">
        <v>1202</v>
      </c>
      <c r="J6" s="11">
        <v>61000</v>
      </c>
    </row>
    <row r="7" spans="1:10" x14ac:dyDescent="0.25">
      <c r="A7" s="2" t="s">
        <v>1611</v>
      </c>
      <c r="B7" s="2" t="s">
        <v>432</v>
      </c>
      <c r="C7" s="3">
        <v>526</v>
      </c>
      <c r="D7" s="3">
        <v>0</v>
      </c>
      <c r="E7" s="4" t="s">
        <v>433</v>
      </c>
      <c r="F7" s="5" t="s">
        <v>437</v>
      </c>
      <c r="G7" s="3">
        <v>1963</v>
      </c>
      <c r="H7" s="3" t="s">
        <v>1992</v>
      </c>
      <c r="I7" s="11" t="s">
        <v>1202</v>
      </c>
      <c r="J7" s="11">
        <v>61000</v>
      </c>
    </row>
    <row r="8" spans="1:10" x14ac:dyDescent="0.25">
      <c r="A8" s="2" t="s">
        <v>1612</v>
      </c>
      <c r="B8" s="2" t="s">
        <v>432</v>
      </c>
      <c r="C8" s="3">
        <v>527</v>
      </c>
      <c r="D8" s="3">
        <v>0</v>
      </c>
      <c r="E8" s="4" t="s">
        <v>433</v>
      </c>
      <c r="F8" s="5" t="s">
        <v>438</v>
      </c>
      <c r="G8" s="3">
        <v>1963</v>
      </c>
      <c r="H8" s="3" t="s">
        <v>1992</v>
      </c>
      <c r="I8" s="11" t="s">
        <v>1202</v>
      </c>
      <c r="J8" s="11">
        <v>61000</v>
      </c>
    </row>
    <row r="9" spans="1:10" x14ac:dyDescent="0.25">
      <c r="A9" s="2" t="s">
        <v>1613</v>
      </c>
      <c r="B9" s="2" t="s">
        <v>432</v>
      </c>
      <c r="C9" s="3">
        <v>528</v>
      </c>
      <c r="D9" s="3">
        <v>0</v>
      </c>
      <c r="E9" s="4" t="s">
        <v>433</v>
      </c>
      <c r="F9" s="5" t="s">
        <v>439</v>
      </c>
      <c r="G9" s="3">
        <v>1963</v>
      </c>
      <c r="H9" s="3" t="s">
        <v>1992</v>
      </c>
      <c r="I9" s="11" t="s">
        <v>1202</v>
      </c>
      <c r="J9" s="11">
        <v>61000</v>
      </c>
    </row>
    <row r="10" spans="1:10" x14ac:dyDescent="0.25">
      <c r="A10" s="2" t="s">
        <v>1614</v>
      </c>
      <c r="B10" s="2" t="s">
        <v>432</v>
      </c>
      <c r="C10" s="3">
        <v>529</v>
      </c>
      <c r="D10" s="3">
        <v>0</v>
      </c>
      <c r="E10" s="4" t="s">
        <v>433</v>
      </c>
      <c r="F10" s="5" t="s">
        <v>440</v>
      </c>
      <c r="G10" s="3">
        <v>1963</v>
      </c>
      <c r="H10" s="3" t="s">
        <v>1992</v>
      </c>
      <c r="I10" s="11" t="s">
        <v>1202</v>
      </c>
      <c r="J10" s="11">
        <v>61000</v>
      </c>
    </row>
    <row r="11" spans="1:10" x14ac:dyDescent="0.25">
      <c r="A11" s="2" t="s">
        <v>1615</v>
      </c>
      <c r="B11" s="2" t="s">
        <v>432</v>
      </c>
      <c r="C11" s="3">
        <v>530</v>
      </c>
      <c r="D11" s="3">
        <v>0</v>
      </c>
      <c r="E11" s="4" t="s">
        <v>433</v>
      </c>
      <c r="F11" s="5" t="s">
        <v>441</v>
      </c>
      <c r="G11" s="3">
        <v>1963</v>
      </c>
      <c r="H11" s="3" t="s">
        <v>1992</v>
      </c>
      <c r="I11" s="11" t="s">
        <v>1202</v>
      </c>
      <c r="J11" s="11">
        <v>61000</v>
      </c>
    </row>
    <row r="12" spans="1:10" x14ac:dyDescent="0.25">
      <c r="A12" s="2" t="s">
        <v>1616</v>
      </c>
      <c r="B12" s="2" t="s">
        <v>432</v>
      </c>
      <c r="C12" s="3">
        <v>531</v>
      </c>
      <c r="D12" s="3">
        <v>0</v>
      </c>
      <c r="E12" s="4" t="s">
        <v>433</v>
      </c>
      <c r="F12" s="5" t="s">
        <v>442</v>
      </c>
      <c r="G12" s="3">
        <v>1963</v>
      </c>
      <c r="H12" s="3" t="s">
        <v>1992</v>
      </c>
      <c r="I12" s="11" t="s">
        <v>1202</v>
      </c>
      <c r="J12" s="11">
        <v>61000</v>
      </c>
    </row>
    <row r="13" spans="1:10" x14ac:dyDescent="0.25">
      <c r="A13" s="2" t="s">
        <v>1617</v>
      </c>
      <c r="B13" s="2" t="s">
        <v>432</v>
      </c>
      <c r="C13" s="3">
        <v>532</v>
      </c>
      <c r="D13" s="3">
        <v>0</v>
      </c>
      <c r="E13" s="4" t="s">
        <v>433</v>
      </c>
      <c r="F13" s="5" t="s">
        <v>443</v>
      </c>
      <c r="G13" s="3">
        <v>1963</v>
      </c>
      <c r="H13" s="3" t="s">
        <v>1992</v>
      </c>
      <c r="I13" s="11" t="s">
        <v>1202</v>
      </c>
      <c r="J13" s="11">
        <v>61000</v>
      </c>
    </row>
    <row r="14" spans="1:10" x14ac:dyDescent="0.25">
      <c r="A14" s="2" t="s">
        <v>1618</v>
      </c>
      <c r="B14" s="2" t="s">
        <v>432</v>
      </c>
      <c r="C14" s="3">
        <v>533</v>
      </c>
      <c r="D14" s="3">
        <v>0</v>
      </c>
      <c r="E14" s="4" t="s">
        <v>433</v>
      </c>
      <c r="F14" s="5" t="s">
        <v>444</v>
      </c>
      <c r="G14" s="3">
        <v>1963</v>
      </c>
      <c r="H14" s="3" t="s">
        <v>1992</v>
      </c>
      <c r="I14" s="11" t="s">
        <v>1202</v>
      </c>
      <c r="J14" s="11">
        <v>61000</v>
      </c>
    </row>
    <row r="15" spans="1:10" x14ac:dyDescent="0.25">
      <c r="A15" s="2" t="s">
        <v>1619</v>
      </c>
      <c r="B15" s="2" t="s">
        <v>432</v>
      </c>
      <c r="C15" s="3">
        <v>534</v>
      </c>
      <c r="D15" s="3">
        <v>0</v>
      </c>
      <c r="E15" s="4" t="s">
        <v>433</v>
      </c>
      <c r="F15" s="5" t="s">
        <v>445</v>
      </c>
      <c r="G15" s="3">
        <v>1963</v>
      </c>
      <c r="H15" s="3" t="s">
        <v>1992</v>
      </c>
      <c r="I15" s="11" t="s">
        <v>1202</v>
      </c>
      <c r="J15" s="11">
        <v>61000</v>
      </c>
    </row>
    <row r="16" spans="1:10" x14ac:dyDescent="0.25">
      <c r="A16" s="2" t="s">
        <v>1620</v>
      </c>
      <c r="B16" s="2" t="s">
        <v>432</v>
      </c>
      <c r="C16" s="3">
        <v>535</v>
      </c>
      <c r="D16" s="3">
        <v>0</v>
      </c>
      <c r="E16" s="4" t="s">
        <v>433</v>
      </c>
      <c r="F16" s="5" t="s">
        <v>446</v>
      </c>
      <c r="G16" s="3">
        <v>1963</v>
      </c>
      <c r="H16" s="3" t="s">
        <v>1992</v>
      </c>
      <c r="I16" s="11" t="s">
        <v>1202</v>
      </c>
      <c r="J16" s="11">
        <v>61000</v>
      </c>
    </row>
    <row r="17" spans="1:10" x14ac:dyDescent="0.25">
      <c r="A17" s="2" t="s">
        <v>1621</v>
      </c>
      <c r="B17" s="2" t="s">
        <v>432</v>
      </c>
      <c r="C17" s="3">
        <v>536</v>
      </c>
      <c r="D17" s="3">
        <v>0</v>
      </c>
      <c r="E17" s="4" t="s">
        <v>433</v>
      </c>
      <c r="F17" s="5" t="s">
        <v>447</v>
      </c>
      <c r="G17" s="3">
        <v>1963</v>
      </c>
      <c r="H17" s="3" t="s">
        <v>1992</v>
      </c>
      <c r="I17" s="11" t="s">
        <v>1202</v>
      </c>
      <c r="J17" s="11">
        <v>61000</v>
      </c>
    </row>
    <row r="18" spans="1:10" x14ac:dyDescent="0.25">
      <c r="A18" s="2" t="s">
        <v>1622</v>
      </c>
      <c r="B18" s="2" t="s">
        <v>432</v>
      </c>
      <c r="C18" s="3">
        <v>537</v>
      </c>
      <c r="D18" s="3">
        <v>0</v>
      </c>
      <c r="E18" s="4" t="s">
        <v>433</v>
      </c>
      <c r="F18" s="5" t="s">
        <v>448</v>
      </c>
      <c r="G18" s="3">
        <v>1963</v>
      </c>
      <c r="H18" s="3" t="s">
        <v>1992</v>
      </c>
      <c r="I18" s="11" t="s">
        <v>1202</v>
      </c>
      <c r="J18" s="11">
        <v>61000</v>
      </c>
    </row>
    <row r="19" spans="1:10" x14ac:dyDescent="0.25">
      <c r="A19" s="2" t="s">
        <v>1623</v>
      </c>
      <c r="B19" s="2" t="s">
        <v>432</v>
      </c>
      <c r="C19" s="3">
        <v>538</v>
      </c>
      <c r="D19" s="3">
        <v>0</v>
      </c>
      <c r="E19" s="4" t="s">
        <v>433</v>
      </c>
      <c r="F19" s="5" t="s">
        <v>449</v>
      </c>
      <c r="G19" s="3">
        <v>1963</v>
      </c>
      <c r="H19" s="3" t="s">
        <v>1992</v>
      </c>
      <c r="I19" s="11" t="s">
        <v>1202</v>
      </c>
      <c r="J19" s="11">
        <v>61000</v>
      </c>
    </row>
    <row r="20" spans="1:10" x14ac:dyDescent="0.25">
      <c r="A20" s="2" t="s">
        <v>1624</v>
      </c>
      <c r="B20" s="2" t="s">
        <v>432</v>
      </c>
      <c r="C20" s="3">
        <v>539</v>
      </c>
      <c r="D20" s="3">
        <v>0</v>
      </c>
      <c r="E20" s="4" t="s">
        <v>433</v>
      </c>
      <c r="F20" s="5" t="s">
        <v>450</v>
      </c>
      <c r="G20" s="3">
        <v>1963</v>
      </c>
      <c r="H20" s="3" t="s">
        <v>1992</v>
      </c>
      <c r="I20" s="11" t="s">
        <v>1202</v>
      </c>
      <c r="J20" s="11">
        <v>61000</v>
      </c>
    </row>
    <row r="21" spans="1:10" x14ac:dyDescent="0.25">
      <c r="A21" s="2" t="s">
        <v>1625</v>
      </c>
      <c r="B21" s="2" t="s">
        <v>432</v>
      </c>
      <c r="C21" s="3">
        <v>540</v>
      </c>
      <c r="D21" s="3">
        <v>0</v>
      </c>
      <c r="E21" s="4" t="s">
        <v>433</v>
      </c>
      <c r="F21" s="5" t="s">
        <v>451</v>
      </c>
      <c r="G21" s="3">
        <v>1963</v>
      </c>
      <c r="H21" s="3" t="s">
        <v>1992</v>
      </c>
      <c r="I21" s="11" t="s">
        <v>1202</v>
      </c>
      <c r="J21" s="11">
        <v>61000</v>
      </c>
    </row>
    <row r="22" spans="1:10" x14ac:dyDescent="0.25">
      <c r="A22" s="2" t="s">
        <v>1626</v>
      </c>
      <c r="B22" s="2" t="s">
        <v>432</v>
      </c>
      <c r="C22" s="3">
        <v>541</v>
      </c>
      <c r="D22" s="3">
        <v>0</v>
      </c>
      <c r="E22" s="4" t="s">
        <v>433</v>
      </c>
      <c r="F22" s="5" t="s">
        <v>452</v>
      </c>
      <c r="G22" s="3">
        <v>1963</v>
      </c>
      <c r="H22" s="3" t="s">
        <v>1992</v>
      </c>
      <c r="I22" s="11" t="s">
        <v>1202</v>
      </c>
      <c r="J22" s="11">
        <v>61000</v>
      </c>
    </row>
    <row r="23" spans="1:10" x14ac:dyDescent="0.25">
      <c r="A23" s="2" t="s">
        <v>1627</v>
      </c>
      <c r="B23" s="2" t="s">
        <v>432</v>
      </c>
      <c r="C23" s="3">
        <v>542</v>
      </c>
      <c r="D23" s="3">
        <v>0</v>
      </c>
      <c r="E23" s="4" t="s">
        <v>433</v>
      </c>
      <c r="F23" s="5" t="s">
        <v>453</v>
      </c>
      <c r="G23" s="3">
        <v>1963</v>
      </c>
      <c r="H23" s="3" t="s">
        <v>1992</v>
      </c>
      <c r="I23" s="11" t="s">
        <v>1202</v>
      </c>
      <c r="J23" s="11">
        <v>61000</v>
      </c>
    </row>
    <row r="24" spans="1:10" x14ac:dyDescent="0.25">
      <c r="A24" s="2" t="s">
        <v>1628</v>
      </c>
      <c r="B24" s="2" t="s">
        <v>432</v>
      </c>
      <c r="C24" s="3">
        <v>543</v>
      </c>
      <c r="D24" s="3">
        <v>0</v>
      </c>
      <c r="E24" s="4" t="s">
        <v>433</v>
      </c>
      <c r="F24" s="5" t="s">
        <v>454</v>
      </c>
      <c r="G24" s="3">
        <v>1963</v>
      </c>
      <c r="H24" s="3" t="s">
        <v>1992</v>
      </c>
      <c r="I24" s="11" t="s">
        <v>1202</v>
      </c>
      <c r="J24" s="11">
        <v>61000</v>
      </c>
    </row>
    <row r="25" spans="1:10" x14ac:dyDescent="0.25">
      <c r="A25" s="2" t="s">
        <v>1629</v>
      </c>
      <c r="B25" s="2" t="s">
        <v>432</v>
      </c>
      <c r="C25" s="3">
        <v>544</v>
      </c>
      <c r="D25" s="3">
        <v>0</v>
      </c>
      <c r="E25" s="4" t="s">
        <v>433</v>
      </c>
      <c r="F25" s="5" t="s">
        <v>455</v>
      </c>
      <c r="G25" s="3">
        <v>1963</v>
      </c>
      <c r="H25" s="3" t="s">
        <v>1992</v>
      </c>
      <c r="I25" s="11" t="s">
        <v>1202</v>
      </c>
      <c r="J25" s="11">
        <v>61000</v>
      </c>
    </row>
    <row r="26" spans="1:10" x14ac:dyDescent="0.25">
      <c r="A26" s="2" t="s">
        <v>1630</v>
      </c>
      <c r="B26" s="2" t="s">
        <v>432</v>
      </c>
      <c r="C26" s="3">
        <v>545</v>
      </c>
      <c r="D26" s="3">
        <v>0</v>
      </c>
      <c r="E26" s="4" t="s">
        <v>433</v>
      </c>
      <c r="F26" s="5" t="s">
        <v>456</v>
      </c>
      <c r="G26" s="3">
        <v>1963</v>
      </c>
      <c r="H26" s="3" t="s">
        <v>1992</v>
      </c>
      <c r="I26" s="11" t="s">
        <v>1202</v>
      </c>
      <c r="J26" s="11">
        <v>61000</v>
      </c>
    </row>
    <row r="27" spans="1:10" x14ac:dyDescent="0.25">
      <c r="A27" s="2" t="s">
        <v>1631</v>
      </c>
      <c r="B27" s="2" t="s">
        <v>432</v>
      </c>
      <c r="C27" s="3">
        <v>546</v>
      </c>
      <c r="D27" s="3">
        <v>0</v>
      </c>
      <c r="E27" s="4" t="s">
        <v>433</v>
      </c>
      <c r="F27" s="5" t="s">
        <v>457</v>
      </c>
      <c r="G27" s="3">
        <v>1963</v>
      </c>
      <c r="H27" s="3" t="s">
        <v>1992</v>
      </c>
      <c r="I27" s="11" t="s">
        <v>1202</v>
      </c>
      <c r="J27" s="11">
        <v>61000</v>
      </c>
    </row>
    <row r="28" spans="1:10" x14ac:dyDescent="0.25">
      <c r="A28" s="2" t="s">
        <v>1632</v>
      </c>
      <c r="B28" s="2" t="s">
        <v>432</v>
      </c>
      <c r="C28" s="3">
        <v>547</v>
      </c>
      <c r="D28" s="3">
        <v>0</v>
      </c>
      <c r="E28" s="4" t="s">
        <v>433</v>
      </c>
      <c r="F28" s="5" t="s">
        <v>458</v>
      </c>
      <c r="G28" s="3">
        <v>1963</v>
      </c>
      <c r="H28" s="3" t="s">
        <v>1992</v>
      </c>
      <c r="I28" s="11" t="s">
        <v>1202</v>
      </c>
      <c r="J28" s="11">
        <v>61000</v>
      </c>
    </row>
    <row r="29" spans="1:10" x14ac:dyDescent="0.25">
      <c r="A29" s="2" t="s">
        <v>1633</v>
      </c>
      <c r="B29" s="2" t="s">
        <v>432</v>
      </c>
      <c r="C29" s="3">
        <v>548</v>
      </c>
      <c r="D29" s="3">
        <v>0</v>
      </c>
      <c r="E29" s="4" t="s">
        <v>433</v>
      </c>
      <c r="F29" s="5" t="s">
        <v>459</v>
      </c>
      <c r="G29" s="3">
        <v>1963</v>
      </c>
      <c r="H29" s="3" t="s">
        <v>1992</v>
      </c>
      <c r="I29" s="11" t="s">
        <v>1202</v>
      </c>
      <c r="J29" s="11">
        <v>61000</v>
      </c>
    </row>
    <row r="30" spans="1:10" x14ac:dyDescent="0.25">
      <c r="A30" s="2" t="s">
        <v>1634</v>
      </c>
      <c r="B30" s="2" t="s">
        <v>432</v>
      </c>
      <c r="C30" s="3">
        <v>549</v>
      </c>
      <c r="D30" s="3">
        <v>0</v>
      </c>
      <c r="E30" s="4" t="s">
        <v>433</v>
      </c>
      <c r="F30" s="5" t="s">
        <v>460</v>
      </c>
      <c r="G30" s="3">
        <v>1963</v>
      </c>
      <c r="H30" s="3" t="s">
        <v>1992</v>
      </c>
      <c r="I30" s="11" t="s">
        <v>1202</v>
      </c>
      <c r="J30" s="11">
        <v>61000</v>
      </c>
    </row>
    <row r="31" spans="1:10" x14ac:dyDescent="0.25">
      <c r="A31" s="2" t="s">
        <v>1635</v>
      </c>
      <c r="B31" s="2" t="s">
        <v>432</v>
      </c>
      <c r="C31" s="3">
        <v>550</v>
      </c>
      <c r="D31" s="3">
        <v>0</v>
      </c>
      <c r="E31" s="4" t="s">
        <v>433</v>
      </c>
      <c r="F31" s="5" t="s">
        <v>461</v>
      </c>
      <c r="G31" s="3">
        <v>1963</v>
      </c>
      <c r="H31" s="3" t="s">
        <v>1992</v>
      </c>
      <c r="I31" s="11" t="s">
        <v>1202</v>
      </c>
      <c r="J31" s="11">
        <v>61000</v>
      </c>
    </row>
    <row r="32" spans="1:10" x14ac:dyDescent="0.25">
      <c r="A32" s="2" t="s">
        <v>1636</v>
      </c>
      <c r="B32" s="2" t="s">
        <v>432</v>
      </c>
      <c r="C32" s="3">
        <v>551</v>
      </c>
      <c r="D32" s="3">
        <v>0</v>
      </c>
      <c r="E32" s="4" t="s">
        <v>433</v>
      </c>
      <c r="F32" s="5" t="s">
        <v>462</v>
      </c>
      <c r="G32" s="3">
        <v>1963</v>
      </c>
      <c r="H32" s="3" t="s">
        <v>1992</v>
      </c>
      <c r="I32" s="11" t="s">
        <v>1202</v>
      </c>
      <c r="J32" s="11">
        <v>61000</v>
      </c>
    </row>
    <row r="33" spans="1:10" x14ac:dyDescent="0.25">
      <c r="A33" s="2" t="s">
        <v>1637</v>
      </c>
      <c r="B33" s="2" t="s">
        <v>432</v>
      </c>
      <c r="C33" s="3">
        <v>552</v>
      </c>
      <c r="D33" s="3">
        <v>0</v>
      </c>
      <c r="E33" s="4" t="s">
        <v>433</v>
      </c>
      <c r="F33" s="5" t="s">
        <v>463</v>
      </c>
      <c r="G33" s="3">
        <v>1963</v>
      </c>
      <c r="H33" s="3" t="s">
        <v>1992</v>
      </c>
      <c r="I33" s="11" t="s">
        <v>1202</v>
      </c>
      <c r="J33" s="11">
        <v>61000</v>
      </c>
    </row>
    <row r="34" spans="1:10" x14ac:dyDescent="0.25">
      <c r="A34" s="2" t="s">
        <v>1638</v>
      </c>
      <c r="B34" s="2" t="s">
        <v>432</v>
      </c>
      <c r="C34" s="3">
        <v>553</v>
      </c>
      <c r="D34" s="3">
        <v>0</v>
      </c>
      <c r="E34" s="4" t="s">
        <v>433</v>
      </c>
      <c r="F34" s="5" t="s">
        <v>464</v>
      </c>
      <c r="G34" s="3">
        <v>1963</v>
      </c>
      <c r="H34" s="3" t="s">
        <v>1992</v>
      </c>
      <c r="I34" s="11" t="s">
        <v>1202</v>
      </c>
      <c r="J34" s="11">
        <v>61000</v>
      </c>
    </row>
    <row r="35" spans="1:10" x14ac:dyDescent="0.25">
      <c r="A35" s="2" t="s">
        <v>1639</v>
      </c>
      <c r="B35" s="2" t="s">
        <v>432</v>
      </c>
      <c r="C35" s="3">
        <v>554</v>
      </c>
      <c r="D35" s="3">
        <v>0</v>
      </c>
      <c r="E35" s="4" t="s">
        <v>433</v>
      </c>
      <c r="F35" s="5" t="s">
        <v>465</v>
      </c>
      <c r="G35" s="3">
        <v>1963</v>
      </c>
      <c r="H35" s="3" t="s">
        <v>1992</v>
      </c>
      <c r="I35" s="11" t="s">
        <v>1202</v>
      </c>
      <c r="J35" s="11">
        <v>61000</v>
      </c>
    </row>
    <row r="36" spans="1:10" x14ac:dyDescent="0.25">
      <c r="A36" s="2" t="s">
        <v>1640</v>
      </c>
      <c r="B36" s="2" t="s">
        <v>432</v>
      </c>
      <c r="C36" s="3">
        <v>555</v>
      </c>
      <c r="D36" s="3">
        <v>0</v>
      </c>
      <c r="E36" s="4" t="s">
        <v>433</v>
      </c>
      <c r="F36" s="5" t="s">
        <v>466</v>
      </c>
      <c r="G36" s="3">
        <v>1963</v>
      </c>
      <c r="H36" s="3" t="s">
        <v>1992</v>
      </c>
      <c r="I36" s="11" t="s">
        <v>1202</v>
      </c>
      <c r="J36" s="11">
        <v>61000</v>
      </c>
    </row>
    <row r="37" spans="1:10" x14ac:dyDescent="0.25">
      <c r="A37" s="2" t="s">
        <v>1641</v>
      </c>
      <c r="B37" s="2" t="s">
        <v>432</v>
      </c>
      <c r="C37" s="3">
        <v>556</v>
      </c>
      <c r="D37" s="3">
        <v>0</v>
      </c>
      <c r="E37" s="4" t="s">
        <v>433</v>
      </c>
      <c r="F37" s="5" t="s">
        <v>467</v>
      </c>
      <c r="G37" s="3">
        <v>1963</v>
      </c>
      <c r="H37" s="3" t="s">
        <v>1992</v>
      </c>
      <c r="I37" s="11" t="s">
        <v>1202</v>
      </c>
      <c r="J37" s="11">
        <v>61000</v>
      </c>
    </row>
    <row r="38" spans="1:10" x14ac:dyDescent="0.25">
      <c r="A38" s="2" t="s">
        <v>1642</v>
      </c>
      <c r="B38" s="2" t="s">
        <v>432</v>
      </c>
      <c r="C38" s="3">
        <v>557</v>
      </c>
      <c r="D38" s="3">
        <v>0</v>
      </c>
      <c r="E38" s="4" t="s">
        <v>433</v>
      </c>
      <c r="F38" s="5" t="s">
        <v>468</v>
      </c>
      <c r="G38" s="3">
        <v>1963</v>
      </c>
      <c r="H38" s="3" t="s">
        <v>1992</v>
      </c>
      <c r="I38" s="11" t="s">
        <v>1202</v>
      </c>
      <c r="J38" s="11">
        <v>61000</v>
      </c>
    </row>
    <row r="39" spans="1:10" x14ac:dyDescent="0.25">
      <c r="A39" s="2" t="s">
        <v>1643</v>
      </c>
      <c r="B39" s="2" t="s">
        <v>432</v>
      </c>
      <c r="C39" s="3">
        <v>558</v>
      </c>
      <c r="D39" s="3">
        <v>0</v>
      </c>
      <c r="E39" s="4" t="s">
        <v>433</v>
      </c>
      <c r="F39" s="5" t="s">
        <v>469</v>
      </c>
      <c r="G39" s="3">
        <v>1963</v>
      </c>
      <c r="H39" s="3" t="s">
        <v>1992</v>
      </c>
      <c r="I39" s="11" t="s">
        <v>1202</v>
      </c>
      <c r="J39" s="11">
        <v>61000</v>
      </c>
    </row>
    <row r="40" spans="1:10" x14ac:dyDescent="0.25">
      <c r="A40" s="2" t="s">
        <v>1644</v>
      </c>
      <c r="B40" s="2" t="s">
        <v>432</v>
      </c>
      <c r="C40" s="3">
        <v>559</v>
      </c>
      <c r="D40" s="3">
        <v>0</v>
      </c>
      <c r="E40" s="4" t="s">
        <v>433</v>
      </c>
      <c r="F40" s="5" t="s">
        <v>470</v>
      </c>
      <c r="G40" s="3">
        <v>1963</v>
      </c>
      <c r="H40" s="3" t="s">
        <v>1992</v>
      </c>
      <c r="I40" s="11" t="s">
        <v>1202</v>
      </c>
      <c r="J40" s="11">
        <v>61000</v>
      </c>
    </row>
    <row r="41" spans="1:10" x14ac:dyDescent="0.25">
      <c r="A41" s="2" t="s">
        <v>1645</v>
      </c>
      <c r="B41" s="2" t="s">
        <v>432</v>
      </c>
      <c r="C41" s="3">
        <v>560</v>
      </c>
      <c r="D41" s="3">
        <v>0</v>
      </c>
      <c r="E41" s="4" t="s">
        <v>433</v>
      </c>
      <c r="F41" s="5" t="s">
        <v>471</v>
      </c>
      <c r="G41" s="3">
        <v>1963</v>
      </c>
      <c r="H41" s="3" t="s">
        <v>1992</v>
      </c>
      <c r="I41" s="11" t="s">
        <v>1202</v>
      </c>
      <c r="J41" s="11">
        <v>61000</v>
      </c>
    </row>
    <row r="42" spans="1:10" x14ac:dyDescent="0.25">
      <c r="A42" s="2" t="s">
        <v>1646</v>
      </c>
      <c r="B42" s="2" t="s">
        <v>432</v>
      </c>
      <c r="C42" s="3">
        <v>561</v>
      </c>
      <c r="D42" s="3">
        <v>0</v>
      </c>
      <c r="E42" s="4" t="s">
        <v>433</v>
      </c>
      <c r="F42" s="5" t="s">
        <v>472</v>
      </c>
      <c r="G42" s="3">
        <v>1963</v>
      </c>
      <c r="H42" s="3" t="s">
        <v>1992</v>
      </c>
      <c r="I42" s="11" t="s">
        <v>1202</v>
      </c>
      <c r="J42" s="11">
        <v>61000</v>
      </c>
    </row>
    <row r="43" spans="1:10" x14ac:dyDescent="0.25">
      <c r="A43" s="2" t="s">
        <v>1647</v>
      </c>
      <c r="B43" s="2" t="s">
        <v>432</v>
      </c>
      <c r="C43" s="3">
        <v>562</v>
      </c>
      <c r="D43" s="3">
        <v>0</v>
      </c>
      <c r="E43" s="4" t="s">
        <v>433</v>
      </c>
      <c r="F43" s="5" t="s">
        <v>473</v>
      </c>
      <c r="G43" s="3">
        <v>1963</v>
      </c>
      <c r="H43" s="3" t="s">
        <v>1992</v>
      </c>
      <c r="I43" s="11" t="s">
        <v>1202</v>
      </c>
      <c r="J43" s="11">
        <v>61000</v>
      </c>
    </row>
    <row r="44" spans="1:10" x14ac:dyDescent="0.25">
      <c r="A44" s="2" t="s">
        <v>1648</v>
      </c>
      <c r="B44" s="2" t="s">
        <v>432</v>
      </c>
      <c r="C44" s="3">
        <v>563</v>
      </c>
      <c r="D44" s="3">
        <v>0</v>
      </c>
      <c r="E44" s="4" t="s">
        <v>433</v>
      </c>
      <c r="F44" s="5" t="s">
        <v>474</v>
      </c>
      <c r="G44" s="3">
        <v>1963</v>
      </c>
      <c r="H44" s="3" t="s">
        <v>1992</v>
      </c>
      <c r="I44" s="11" t="s">
        <v>1202</v>
      </c>
      <c r="J44" s="11">
        <v>61000</v>
      </c>
    </row>
    <row r="45" spans="1:10" x14ac:dyDescent="0.25">
      <c r="A45" s="2" t="s">
        <v>1649</v>
      </c>
      <c r="B45" s="2" t="s">
        <v>432</v>
      </c>
      <c r="C45" s="3">
        <v>564</v>
      </c>
      <c r="D45" s="3">
        <v>0</v>
      </c>
      <c r="E45" s="4" t="s">
        <v>433</v>
      </c>
      <c r="F45" s="5" t="s">
        <v>475</v>
      </c>
      <c r="G45" s="3">
        <v>1963</v>
      </c>
      <c r="H45" s="3" t="s">
        <v>1992</v>
      </c>
      <c r="I45" s="11" t="s">
        <v>1202</v>
      </c>
      <c r="J45" s="11">
        <v>61000</v>
      </c>
    </row>
    <row r="46" spans="1:10" x14ac:dyDescent="0.25">
      <c r="A46" s="2" t="s">
        <v>1650</v>
      </c>
      <c r="B46" s="2" t="s">
        <v>432</v>
      </c>
      <c r="C46" s="3">
        <v>565</v>
      </c>
      <c r="D46" s="3">
        <v>0</v>
      </c>
      <c r="E46" s="4" t="s">
        <v>823</v>
      </c>
      <c r="F46" s="5" t="s">
        <v>476</v>
      </c>
      <c r="G46" s="3">
        <v>1983</v>
      </c>
      <c r="H46" s="3" t="s">
        <v>1992</v>
      </c>
      <c r="I46" s="11" t="s">
        <v>1202</v>
      </c>
      <c r="J46" s="11">
        <v>62000</v>
      </c>
    </row>
    <row r="47" spans="1:10" x14ac:dyDescent="0.25">
      <c r="A47" s="2" t="s">
        <v>1651</v>
      </c>
      <c r="B47" s="2" t="s">
        <v>432</v>
      </c>
      <c r="C47" s="3">
        <v>566</v>
      </c>
      <c r="D47" s="3">
        <v>0</v>
      </c>
      <c r="E47" s="4" t="s">
        <v>433</v>
      </c>
      <c r="F47" s="5" t="s">
        <v>476</v>
      </c>
      <c r="G47" s="3">
        <v>1983</v>
      </c>
      <c r="H47" s="3" t="s">
        <v>1992</v>
      </c>
      <c r="I47" s="11" t="s">
        <v>1202</v>
      </c>
      <c r="J47" s="11">
        <v>62000</v>
      </c>
    </row>
    <row r="48" spans="1:10" x14ac:dyDescent="0.25">
      <c r="A48" s="2" t="s">
        <v>1652</v>
      </c>
      <c r="B48" s="2" t="s">
        <v>432</v>
      </c>
      <c r="C48" s="3">
        <v>567</v>
      </c>
      <c r="D48" s="3">
        <v>0</v>
      </c>
      <c r="E48" s="4" t="s">
        <v>433</v>
      </c>
      <c r="F48" s="5" t="s">
        <v>477</v>
      </c>
      <c r="G48" s="3">
        <v>1983</v>
      </c>
      <c r="H48" s="3" t="s">
        <v>1992</v>
      </c>
      <c r="I48" s="11" t="s">
        <v>1202</v>
      </c>
      <c r="J48" s="11">
        <v>62000</v>
      </c>
    </row>
    <row r="49" spans="1:10" x14ac:dyDescent="0.25">
      <c r="A49" s="2" t="s">
        <v>1653</v>
      </c>
      <c r="B49" s="2" t="s">
        <v>432</v>
      </c>
      <c r="C49" s="3">
        <v>568</v>
      </c>
      <c r="D49" s="3">
        <v>0</v>
      </c>
      <c r="E49" s="4" t="s">
        <v>433</v>
      </c>
      <c r="F49" s="5" t="s">
        <v>478</v>
      </c>
      <c r="G49" s="3">
        <v>1983</v>
      </c>
      <c r="H49" s="3" t="s">
        <v>1992</v>
      </c>
      <c r="I49" s="11" t="s">
        <v>1202</v>
      </c>
      <c r="J49" s="11">
        <v>62000</v>
      </c>
    </row>
    <row r="50" spans="1:10" x14ac:dyDescent="0.25">
      <c r="A50" s="2" t="s">
        <v>1654</v>
      </c>
      <c r="B50" s="2" t="s">
        <v>432</v>
      </c>
      <c r="C50" s="3">
        <v>569</v>
      </c>
      <c r="D50" s="3">
        <v>0</v>
      </c>
      <c r="E50" s="4" t="s">
        <v>433</v>
      </c>
      <c r="F50" s="5" t="s">
        <v>479</v>
      </c>
      <c r="G50" s="3">
        <v>1983</v>
      </c>
      <c r="H50" s="3" t="s">
        <v>1992</v>
      </c>
      <c r="I50" s="11" t="s">
        <v>1202</v>
      </c>
      <c r="J50" s="11">
        <v>62000</v>
      </c>
    </row>
    <row r="51" spans="1:10" x14ac:dyDescent="0.25">
      <c r="A51" s="2" t="s">
        <v>1655</v>
      </c>
      <c r="B51" s="2" t="s">
        <v>432</v>
      </c>
      <c r="C51" s="3">
        <v>570</v>
      </c>
      <c r="D51" s="3">
        <v>0</v>
      </c>
      <c r="E51" s="4" t="s">
        <v>433</v>
      </c>
      <c r="F51" s="5" t="s">
        <v>480</v>
      </c>
      <c r="G51" s="3">
        <v>1983</v>
      </c>
      <c r="H51" s="3" t="s">
        <v>1992</v>
      </c>
      <c r="I51" s="11" t="s">
        <v>1202</v>
      </c>
      <c r="J51" s="11">
        <v>62000</v>
      </c>
    </row>
    <row r="52" spans="1:10" x14ac:dyDescent="0.25">
      <c r="A52" s="2" t="s">
        <v>1656</v>
      </c>
      <c r="B52" s="2" t="s">
        <v>432</v>
      </c>
      <c r="C52" s="3">
        <v>571</v>
      </c>
      <c r="D52" s="3">
        <v>0</v>
      </c>
      <c r="E52" s="4" t="s">
        <v>433</v>
      </c>
      <c r="F52" s="5" t="s">
        <v>481</v>
      </c>
      <c r="G52" s="3">
        <v>1983</v>
      </c>
      <c r="H52" s="3" t="s">
        <v>1992</v>
      </c>
      <c r="I52" s="11" t="s">
        <v>1202</v>
      </c>
      <c r="J52" s="11">
        <v>62000</v>
      </c>
    </row>
    <row r="53" spans="1:10" x14ac:dyDescent="0.25">
      <c r="A53" s="2" t="s">
        <v>1657</v>
      </c>
      <c r="B53" s="2" t="s">
        <v>432</v>
      </c>
      <c r="C53" s="3">
        <v>572</v>
      </c>
      <c r="D53" s="3">
        <v>0</v>
      </c>
      <c r="E53" s="4" t="s">
        <v>433</v>
      </c>
      <c r="F53" s="5" t="s">
        <v>482</v>
      </c>
      <c r="G53" s="3">
        <v>1983</v>
      </c>
      <c r="H53" s="3" t="s">
        <v>1992</v>
      </c>
      <c r="I53" s="11" t="s">
        <v>1202</v>
      </c>
      <c r="J53" s="11">
        <v>62000</v>
      </c>
    </row>
    <row r="54" spans="1:10" x14ac:dyDescent="0.25">
      <c r="A54" s="2" t="s">
        <v>1658</v>
      </c>
      <c r="B54" s="2" t="s">
        <v>432</v>
      </c>
      <c r="C54" s="3">
        <v>573</v>
      </c>
      <c r="D54" s="3">
        <v>0</v>
      </c>
      <c r="E54" s="4" t="s">
        <v>433</v>
      </c>
      <c r="F54" s="5" t="s">
        <v>483</v>
      </c>
      <c r="G54" s="3">
        <v>1983</v>
      </c>
      <c r="H54" s="3" t="s">
        <v>1992</v>
      </c>
      <c r="I54" s="11" t="s">
        <v>1202</v>
      </c>
      <c r="J54" s="11">
        <v>62000</v>
      </c>
    </row>
    <row r="55" spans="1:10" x14ac:dyDescent="0.25">
      <c r="A55" s="2" t="s">
        <v>1659</v>
      </c>
      <c r="B55" s="2" t="s">
        <v>432</v>
      </c>
      <c r="C55" s="3">
        <v>574</v>
      </c>
      <c r="D55" s="3">
        <v>0</v>
      </c>
      <c r="E55" s="4" t="s">
        <v>433</v>
      </c>
      <c r="F55" s="5" t="s">
        <v>484</v>
      </c>
      <c r="G55" s="3">
        <v>1983</v>
      </c>
      <c r="H55" s="3" t="s">
        <v>1992</v>
      </c>
      <c r="I55" s="11" t="s">
        <v>1202</v>
      </c>
      <c r="J55" s="11">
        <v>62000</v>
      </c>
    </row>
    <row r="56" spans="1:10" x14ac:dyDescent="0.25">
      <c r="A56" s="2" t="s">
        <v>1660</v>
      </c>
      <c r="B56" s="2" t="s">
        <v>432</v>
      </c>
      <c r="C56" s="3">
        <v>575</v>
      </c>
      <c r="D56" s="3">
        <v>0</v>
      </c>
      <c r="E56" s="4" t="s">
        <v>433</v>
      </c>
      <c r="F56" s="5" t="s">
        <v>485</v>
      </c>
      <c r="G56" s="3">
        <v>1983</v>
      </c>
      <c r="H56" s="3" t="s">
        <v>1992</v>
      </c>
      <c r="I56" s="11" t="s">
        <v>1202</v>
      </c>
      <c r="J56" s="11">
        <v>62000</v>
      </c>
    </row>
    <row r="57" spans="1:10" x14ac:dyDescent="0.25">
      <c r="A57" s="2" t="s">
        <v>1661</v>
      </c>
      <c r="B57" s="2" t="s">
        <v>432</v>
      </c>
      <c r="C57" s="3">
        <v>576</v>
      </c>
      <c r="D57" s="3">
        <v>0</v>
      </c>
      <c r="E57" s="4" t="s">
        <v>433</v>
      </c>
      <c r="F57" s="5" t="s">
        <v>486</v>
      </c>
      <c r="G57" s="3">
        <v>1983</v>
      </c>
      <c r="H57" s="3" t="s">
        <v>1992</v>
      </c>
      <c r="I57" s="11" t="s">
        <v>1202</v>
      </c>
      <c r="J57" s="11">
        <v>62000</v>
      </c>
    </row>
    <row r="58" spans="1:10" x14ac:dyDescent="0.25">
      <c r="A58" s="2" t="s">
        <v>1662</v>
      </c>
      <c r="B58" s="2" t="s">
        <v>432</v>
      </c>
      <c r="C58" s="3">
        <v>577</v>
      </c>
      <c r="D58" s="3">
        <v>0</v>
      </c>
      <c r="E58" s="4" t="s">
        <v>433</v>
      </c>
      <c r="F58" s="5" t="s">
        <v>487</v>
      </c>
      <c r="G58" s="3">
        <v>1983</v>
      </c>
      <c r="H58" s="3" t="s">
        <v>1992</v>
      </c>
      <c r="I58" s="11" t="s">
        <v>1202</v>
      </c>
      <c r="J58" s="11">
        <v>62000</v>
      </c>
    </row>
    <row r="59" spans="1:10" x14ac:dyDescent="0.25">
      <c r="A59" s="2" t="s">
        <v>1663</v>
      </c>
      <c r="B59" s="2" t="s">
        <v>432</v>
      </c>
      <c r="C59" s="3">
        <v>578</v>
      </c>
      <c r="D59" s="3">
        <v>0</v>
      </c>
      <c r="E59" s="4" t="s">
        <v>433</v>
      </c>
      <c r="F59" s="5" t="s">
        <v>488</v>
      </c>
      <c r="G59" s="3">
        <v>1983</v>
      </c>
      <c r="H59" s="3" t="s">
        <v>1992</v>
      </c>
      <c r="I59" s="11" t="s">
        <v>1202</v>
      </c>
      <c r="J59" s="11">
        <v>62000</v>
      </c>
    </row>
    <row r="60" spans="1:10" x14ac:dyDescent="0.25">
      <c r="A60" s="2" t="s">
        <v>1664</v>
      </c>
      <c r="B60" s="2" t="s">
        <v>432</v>
      </c>
      <c r="C60" s="3">
        <v>579</v>
      </c>
      <c r="D60" s="3">
        <v>0</v>
      </c>
      <c r="E60" s="4" t="s">
        <v>433</v>
      </c>
      <c r="F60" s="5" t="s">
        <v>489</v>
      </c>
      <c r="G60" s="3">
        <v>1983</v>
      </c>
      <c r="H60" s="3" t="s">
        <v>1992</v>
      </c>
      <c r="I60" s="11" t="s">
        <v>1202</v>
      </c>
      <c r="J60" s="11">
        <v>62000</v>
      </c>
    </row>
    <row r="61" spans="1:10" x14ac:dyDescent="0.25">
      <c r="A61" s="2" t="s">
        <v>1665</v>
      </c>
      <c r="B61" s="2" t="s">
        <v>432</v>
      </c>
      <c r="C61" s="3">
        <v>580</v>
      </c>
      <c r="D61" s="3">
        <v>0</v>
      </c>
      <c r="E61" s="4" t="s">
        <v>433</v>
      </c>
      <c r="F61" s="5" t="s">
        <v>490</v>
      </c>
      <c r="G61" s="3">
        <v>1983</v>
      </c>
      <c r="H61" s="3" t="s">
        <v>1992</v>
      </c>
      <c r="I61" s="11" t="s">
        <v>1202</v>
      </c>
      <c r="J61" s="11">
        <v>62000</v>
      </c>
    </row>
    <row r="62" spans="1:10" x14ac:dyDescent="0.25">
      <c r="A62" s="2" t="s">
        <v>1666</v>
      </c>
      <c r="B62" s="2" t="s">
        <v>432</v>
      </c>
      <c r="C62" s="3">
        <v>581</v>
      </c>
      <c r="D62" s="3">
        <v>0</v>
      </c>
      <c r="E62" s="4" t="s">
        <v>433</v>
      </c>
      <c r="F62" s="5" t="s">
        <v>491</v>
      </c>
      <c r="G62" s="3">
        <v>1983</v>
      </c>
      <c r="H62" s="3" t="s">
        <v>1992</v>
      </c>
      <c r="I62" s="11" t="s">
        <v>1202</v>
      </c>
      <c r="J62" s="11">
        <v>62000</v>
      </c>
    </row>
    <row r="63" spans="1:10" x14ac:dyDescent="0.25">
      <c r="A63" s="2" t="s">
        <v>1667</v>
      </c>
      <c r="B63" s="2" t="s">
        <v>432</v>
      </c>
      <c r="C63" s="3">
        <v>582</v>
      </c>
      <c r="D63" s="3">
        <v>0</v>
      </c>
      <c r="E63" s="4" t="s">
        <v>433</v>
      </c>
      <c r="F63" s="5" t="s">
        <v>492</v>
      </c>
      <c r="G63" s="3">
        <v>1983</v>
      </c>
      <c r="H63" s="3" t="s">
        <v>1992</v>
      </c>
      <c r="I63" s="11" t="s">
        <v>1202</v>
      </c>
      <c r="J63" s="11">
        <v>62000</v>
      </c>
    </row>
    <row r="64" spans="1:10" x14ac:dyDescent="0.25">
      <c r="A64" s="2" t="s">
        <v>1668</v>
      </c>
      <c r="B64" s="2" t="s">
        <v>432</v>
      </c>
      <c r="C64" s="3">
        <v>583</v>
      </c>
      <c r="D64" s="3">
        <v>0</v>
      </c>
      <c r="E64" s="4" t="s">
        <v>433</v>
      </c>
      <c r="F64" s="5" t="s">
        <v>493</v>
      </c>
      <c r="G64" s="3">
        <v>1983</v>
      </c>
      <c r="H64" s="3" t="s">
        <v>1992</v>
      </c>
      <c r="I64" s="11" t="s">
        <v>1202</v>
      </c>
      <c r="J64" s="11">
        <v>62000</v>
      </c>
    </row>
    <row r="65" spans="1:10" x14ac:dyDescent="0.25">
      <c r="A65" s="2" t="s">
        <v>1669</v>
      </c>
      <c r="B65" s="2" t="s">
        <v>432</v>
      </c>
      <c r="C65" s="3">
        <v>584</v>
      </c>
      <c r="D65" s="3">
        <v>0</v>
      </c>
      <c r="E65" s="4" t="s">
        <v>433</v>
      </c>
      <c r="F65" s="5" t="s">
        <v>494</v>
      </c>
      <c r="G65" s="3">
        <v>1983</v>
      </c>
      <c r="H65" s="3" t="s">
        <v>1992</v>
      </c>
      <c r="I65" s="11" t="s">
        <v>1202</v>
      </c>
      <c r="J65" s="11">
        <v>62000</v>
      </c>
    </row>
    <row r="66" spans="1:10" x14ac:dyDescent="0.25">
      <c r="A66" s="2" t="s">
        <v>1670</v>
      </c>
      <c r="B66" s="2" t="s">
        <v>432</v>
      </c>
      <c r="C66" s="3">
        <v>585</v>
      </c>
      <c r="D66" s="3">
        <v>0</v>
      </c>
      <c r="E66" s="4" t="s">
        <v>826</v>
      </c>
      <c r="F66" s="5" t="s">
        <v>495</v>
      </c>
      <c r="G66" s="3">
        <v>1983</v>
      </c>
      <c r="H66" s="3" t="s">
        <v>1992</v>
      </c>
      <c r="I66" s="11" t="s">
        <v>1202</v>
      </c>
      <c r="J66" s="11">
        <v>62000</v>
      </c>
    </row>
    <row r="67" spans="1:10" x14ac:dyDescent="0.25">
      <c r="A67" s="2" t="s">
        <v>1671</v>
      </c>
      <c r="B67" s="2" t="s">
        <v>432</v>
      </c>
      <c r="C67" s="3">
        <v>586</v>
      </c>
      <c r="D67" s="3">
        <v>0</v>
      </c>
      <c r="E67" s="4" t="s">
        <v>826</v>
      </c>
      <c r="F67" s="5" t="s">
        <v>496</v>
      </c>
      <c r="G67" s="3">
        <v>1983</v>
      </c>
      <c r="H67" s="3" t="s">
        <v>1992</v>
      </c>
      <c r="I67" s="11" t="s">
        <v>1202</v>
      </c>
      <c r="J67" s="11">
        <v>62000</v>
      </c>
    </row>
    <row r="68" spans="1:10" x14ac:dyDescent="0.25">
      <c r="A68" s="2" t="s">
        <v>1672</v>
      </c>
      <c r="B68" s="2" t="s">
        <v>432</v>
      </c>
      <c r="C68" s="3">
        <v>587</v>
      </c>
      <c r="D68" s="3">
        <v>0</v>
      </c>
      <c r="E68" s="4" t="s">
        <v>826</v>
      </c>
      <c r="F68" s="5" t="s">
        <v>497</v>
      </c>
      <c r="G68" s="3">
        <v>1983</v>
      </c>
      <c r="H68" s="3" t="s">
        <v>1992</v>
      </c>
      <c r="I68" s="11" t="s">
        <v>1202</v>
      </c>
      <c r="J68" s="11">
        <v>62000</v>
      </c>
    </row>
    <row r="69" spans="1:10" x14ac:dyDescent="0.25">
      <c r="A69" s="2" t="s">
        <v>1673</v>
      </c>
      <c r="B69" s="2" t="s">
        <v>432</v>
      </c>
      <c r="C69" s="3">
        <v>588</v>
      </c>
      <c r="D69" s="3">
        <v>0</v>
      </c>
      <c r="E69" s="4" t="s">
        <v>826</v>
      </c>
      <c r="F69" s="5" t="s">
        <v>498</v>
      </c>
      <c r="G69" s="3">
        <v>1983</v>
      </c>
      <c r="H69" s="3" t="s">
        <v>1992</v>
      </c>
      <c r="I69" s="11" t="s">
        <v>1202</v>
      </c>
      <c r="J69" s="11">
        <v>62000</v>
      </c>
    </row>
    <row r="70" spans="1:10" x14ac:dyDescent="0.25">
      <c r="A70" s="2" t="s">
        <v>1674</v>
      </c>
      <c r="B70" s="2" t="s">
        <v>432</v>
      </c>
      <c r="C70" s="3">
        <v>589</v>
      </c>
      <c r="D70" s="3">
        <v>0</v>
      </c>
      <c r="E70" s="4" t="s">
        <v>826</v>
      </c>
      <c r="F70" s="5" t="s">
        <v>499</v>
      </c>
      <c r="G70" s="3">
        <v>1983</v>
      </c>
      <c r="H70" s="3" t="s">
        <v>1992</v>
      </c>
      <c r="I70" s="11" t="s">
        <v>1202</v>
      </c>
      <c r="J70" s="11">
        <v>62000</v>
      </c>
    </row>
    <row r="71" spans="1:10" x14ac:dyDescent="0.25">
      <c r="A71" s="2" t="s">
        <v>1675</v>
      </c>
      <c r="B71" s="2" t="s">
        <v>432</v>
      </c>
      <c r="C71" s="3">
        <v>590</v>
      </c>
      <c r="D71" s="3">
        <v>0</v>
      </c>
      <c r="E71" s="4" t="s">
        <v>826</v>
      </c>
      <c r="F71" s="5" t="s">
        <v>500</v>
      </c>
      <c r="G71" s="3">
        <v>1983</v>
      </c>
      <c r="H71" s="3" t="s">
        <v>1992</v>
      </c>
      <c r="I71" s="11" t="s">
        <v>1202</v>
      </c>
      <c r="J71" s="11">
        <v>62000</v>
      </c>
    </row>
    <row r="72" spans="1:10" x14ac:dyDescent="0.25">
      <c r="A72" s="2" t="s">
        <v>1676</v>
      </c>
      <c r="B72" s="2" t="s">
        <v>432</v>
      </c>
      <c r="C72" s="3">
        <v>591</v>
      </c>
      <c r="D72" s="3">
        <v>0</v>
      </c>
      <c r="E72" s="4" t="s">
        <v>826</v>
      </c>
      <c r="F72" s="5" t="s">
        <v>501</v>
      </c>
      <c r="G72" s="3">
        <v>1983</v>
      </c>
      <c r="H72" s="3" t="s">
        <v>1992</v>
      </c>
      <c r="I72" s="11" t="s">
        <v>1202</v>
      </c>
      <c r="J72" s="11">
        <v>62000</v>
      </c>
    </row>
    <row r="73" spans="1:10" x14ac:dyDescent="0.25">
      <c r="A73" s="2" t="s">
        <v>1677</v>
      </c>
      <c r="B73" s="2" t="s">
        <v>432</v>
      </c>
      <c r="C73" s="3">
        <v>592</v>
      </c>
      <c r="D73" s="3">
        <v>0</v>
      </c>
      <c r="E73" s="4" t="s">
        <v>826</v>
      </c>
      <c r="F73" s="5" t="s">
        <v>502</v>
      </c>
      <c r="G73" s="3">
        <v>1983</v>
      </c>
      <c r="H73" s="3" t="s">
        <v>1992</v>
      </c>
      <c r="I73" s="11" t="s">
        <v>1202</v>
      </c>
      <c r="J73" s="11">
        <v>62000</v>
      </c>
    </row>
    <row r="74" spans="1:10" x14ac:dyDescent="0.25">
      <c r="A74" s="2" t="s">
        <v>1678</v>
      </c>
      <c r="B74" s="2" t="s">
        <v>432</v>
      </c>
      <c r="C74" s="3">
        <v>593</v>
      </c>
      <c r="D74" s="3">
        <v>0</v>
      </c>
      <c r="E74" s="4" t="s">
        <v>826</v>
      </c>
      <c r="F74" s="5" t="s">
        <v>503</v>
      </c>
      <c r="G74" s="3">
        <v>1983</v>
      </c>
      <c r="H74" s="3" t="s">
        <v>1992</v>
      </c>
      <c r="I74" s="11" t="s">
        <v>1202</v>
      </c>
      <c r="J74" s="11">
        <v>62000</v>
      </c>
    </row>
    <row r="75" spans="1:10" x14ac:dyDescent="0.25">
      <c r="A75" s="2" t="s">
        <v>1679</v>
      </c>
      <c r="B75" s="2" t="s">
        <v>432</v>
      </c>
      <c r="C75" s="3">
        <v>594</v>
      </c>
      <c r="D75" s="3">
        <v>0</v>
      </c>
      <c r="E75" s="4" t="s">
        <v>826</v>
      </c>
      <c r="F75" s="5" t="s">
        <v>504</v>
      </c>
      <c r="G75" s="3">
        <v>1983</v>
      </c>
      <c r="H75" s="3" t="s">
        <v>1992</v>
      </c>
      <c r="I75" s="11" t="s">
        <v>1202</v>
      </c>
      <c r="J75" s="11">
        <v>62000</v>
      </c>
    </row>
    <row r="76" spans="1:10" x14ac:dyDescent="0.25">
      <c r="A76" s="2" t="s">
        <v>1680</v>
      </c>
      <c r="B76" s="2" t="s">
        <v>432</v>
      </c>
      <c r="C76" s="3">
        <v>593</v>
      </c>
      <c r="D76" s="3">
        <v>0</v>
      </c>
      <c r="E76" s="4" t="s">
        <v>826</v>
      </c>
      <c r="F76" s="5" t="s">
        <v>505</v>
      </c>
      <c r="G76" s="3">
        <v>1983</v>
      </c>
      <c r="H76" s="3" t="s">
        <v>1992</v>
      </c>
      <c r="I76" s="11" t="s">
        <v>1202</v>
      </c>
      <c r="J76" s="11">
        <v>62000</v>
      </c>
    </row>
    <row r="77" spans="1:10" x14ac:dyDescent="0.25">
      <c r="A77" s="2" t="s">
        <v>1681</v>
      </c>
      <c r="B77" s="2" t="s">
        <v>432</v>
      </c>
      <c r="C77" s="3">
        <v>594</v>
      </c>
      <c r="D77" s="3">
        <v>0</v>
      </c>
      <c r="E77" s="4" t="s">
        <v>826</v>
      </c>
      <c r="F77" s="5" t="s">
        <v>506</v>
      </c>
      <c r="G77" s="3">
        <v>1983</v>
      </c>
      <c r="H77" s="3" t="s">
        <v>1992</v>
      </c>
      <c r="I77" s="11" t="s">
        <v>1202</v>
      </c>
      <c r="J77" s="11">
        <v>62000</v>
      </c>
    </row>
    <row r="78" spans="1:10" x14ac:dyDescent="0.25">
      <c r="A78" s="2" t="s">
        <v>1682</v>
      </c>
      <c r="B78" s="2" t="s">
        <v>432</v>
      </c>
      <c r="C78" s="3">
        <v>595</v>
      </c>
      <c r="D78" s="3">
        <v>0</v>
      </c>
      <c r="E78" s="4" t="s">
        <v>826</v>
      </c>
      <c r="F78" s="5" t="s">
        <v>507</v>
      </c>
      <c r="G78" s="3">
        <v>1983</v>
      </c>
      <c r="H78" s="3" t="s">
        <v>1992</v>
      </c>
      <c r="I78" s="11" t="s">
        <v>1202</v>
      </c>
      <c r="J78" s="11">
        <v>62000</v>
      </c>
    </row>
    <row r="79" spans="1:10" x14ac:dyDescent="0.25">
      <c r="A79" s="2" t="s">
        <v>1683</v>
      </c>
      <c r="B79" s="2" t="s">
        <v>432</v>
      </c>
      <c r="C79" s="3">
        <v>596</v>
      </c>
      <c r="D79" s="3">
        <v>0</v>
      </c>
      <c r="E79" s="4" t="s">
        <v>826</v>
      </c>
      <c r="F79" s="5" t="s">
        <v>508</v>
      </c>
      <c r="G79" s="3">
        <v>1983</v>
      </c>
      <c r="H79" s="3" t="s">
        <v>1992</v>
      </c>
      <c r="I79" s="11" t="s">
        <v>1202</v>
      </c>
      <c r="J79" s="11">
        <v>62000</v>
      </c>
    </row>
    <row r="80" spans="1:10" x14ac:dyDescent="0.25">
      <c r="A80" s="2" t="s">
        <v>1684</v>
      </c>
      <c r="B80" s="2" t="s">
        <v>432</v>
      </c>
      <c r="C80" s="3">
        <v>597</v>
      </c>
      <c r="D80" s="3">
        <v>0</v>
      </c>
      <c r="E80" s="4" t="s">
        <v>826</v>
      </c>
      <c r="F80" s="5" t="s">
        <v>509</v>
      </c>
      <c r="G80" s="3">
        <v>1983</v>
      </c>
      <c r="H80" s="3" t="s">
        <v>1992</v>
      </c>
      <c r="I80" s="11" t="s">
        <v>1202</v>
      </c>
      <c r="J80" s="11">
        <v>62000</v>
      </c>
    </row>
    <row r="81" spans="1:10" x14ac:dyDescent="0.25">
      <c r="A81" s="2" t="s">
        <v>1685</v>
      </c>
      <c r="B81" s="2" t="s">
        <v>432</v>
      </c>
      <c r="C81" s="3">
        <v>598</v>
      </c>
      <c r="D81" s="3">
        <v>0</v>
      </c>
      <c r="E81" s="4" t="s">
        <v>433</v>
      </c>
      <c r="F81" s="5" t="s">
        <v>510</v>
      </c>
      <c r="G81" s="3">
        <v>1983</v>
      </c>
      <c r="H81" s="3" t="s">
        <v>1992</v>
      </c>
      <c r="I81" s="11" t="s">
        <v>1202</v>
      </c>
      <c r="J81" s="11">
        <v>62000</v>
      </c>
    </row>
    <row r="82" spans="1:10" x14ac:dyDescent="0.25">
      <c r="A82" s="2" t="s">
        <v>1686</v>
      </c>
      <c r="B82" s="2" t="s">
        <v>432</v>
      </c>
      <c r="C82" s="3">
        <v>599</v>
      </c>
      <c r="D82" s="3">
        <v>0</v>
      </c>
      <c r="E82" s="4" t="s">
        <v>433</v>
      </c>
      <c r="F82" s="5" t="s">
        <v>511</v>
      </c>
      <c r="G82" s="3">
        <v>1983</v>
      </c>
      <c r="H82" s="3" t="s">
        <v>1992</v>
      </c>
      <c r="I82" s="11" t="s">
        <v>1202</v>
      </c>
      <c r="J82" s="11">
        <v>62000</v>
      </c>
    </row>
    <row r="83" spans="1:10" x14ac:dyDescent="0.25">
      <c r="A83" s="2" t="s">
        <v>1687</v>
      </c>
      <c r="B83" s="2" t="s">
        <v>432</v>
      </c>
      <c r="C83" s="3">
        <v>600</v>
      </c>
      <c r="D83" s="3">
        <v>0</v>
      </c>
      <c r="E83" s="4" t="s">
        <v>433</v>
      </c>
      <c r="F83" s="5" t="s">
        <v>512</v>
      </c>
      <c r="G83" s="3">
        <v>1983</v>
      </c>
      <c r="H83" s="3" t="s">
        <v>1992</v>
      </c>
      <c r="I83" s="11" t="s">
        <v>1202</v>
      </c>
      <c r="J83" s="11">
        <v>62000</v>
      </c>
    </row>
    <row r="84" spans="1:10" x14ac:dyDescent="0.25">
      <c r="A84" s="2" t="s">
        <v>1688</v>
      </c>
      <c r="B84" s="2" t="s">
        <v>432</v>
      </c>
      <c r="C84" s="3">
        <v>601</v>
      </c>
      <c r="D84" s="3">
        <v>0</v>
      </c>
      <c r="E84" s="4" t="s">
        <v>433</v>
      </c>
      <c r="F84" s="5" t="s">
        <v>513</v>
      </c>
      <c r="G84" s="3">
        <v>1983</v>
      </c>
      <c r="H84" s="3" t="s">
        <v>1992</v>
      </c>
      <c r="I84" s="11" t="s">
        <v>1202</v>
      </c>
      <c r="J84" s="11">
        <v>62000</v>
      </c>
    </row>
    <row r="85" spans="1:10" x14ac:dyDescent="0.25">
      <c r="A85" s="2" t="s">
        <v>1689</v>
      </c>
      <c r="B85" s="2" t="s">
        <v>432</v>
      </c>
      <c r="C85" s="3">
        <v>602</v>
      </c>
      <c r="D85" s="3">
        <v>0</v>
      </c>
      <c r="E85" s="4" t="s">
        <v>433</v>
      </c>
      <c r="F85" s="5" t="s">
        <v>514</v>
      </c>
      <c r="G85" s="3">
        <v>1983</v>
      </c>
      <c r="H85" s="3" t="s">
        <v>1992</v>
      </c>
      <c r="I85" s="11" t="s">
        <v>1202</v>
      </c>
      <c r="J85" s="11">
        <v>62000</v>
      </c>
    </row>
    <row r="86" spans="1:10" x14ac:dyDescent="0.25">
      <c r="A86" s="2" t="s">
        <v>1690</v>
      </c>
      <c r="B86" s="2" t="s">
        <v>432</v>
      </c>
      <c r="C86" s="3">
        <v>603</v>
      </c>
      <c r="D86" s="3">
        <v>0</v>
      </c>
      <c r="E86" s="4" t="s">
        <v>433</v>
      </c>
      <c r="F86" s="5" t="s">
        <v>515</v>
      </c>
      <c r="G86" s="3">
        <v>1983</v>
      </c>
      <c r="H86" s="3" t="s">
        <v>1992</v>
      </c>
      <c r="I86" s="11" t="s">
        <v>1202</v>
      </c>
      <c r="J86" s="11">
        <v>62000</v>
      </c>
    </row>
    <row r="87" spans="1:10" x14ac:dyDescent="0.25">
      <c r="A87" s="2" t="s">
        <v>1691</v>
      </c>
      <c r="B87" s="2" t="s">
        <v>432</v>
      </c>
      <c r="C87" s="3">
        <v>604</v>
      </c>
      <c r="D87" s="3">
        <v>0</v>
      </c>
      <c r="E87" s="4" t="s">
        <v>433</v>
      </c>
      <c r="F87" s="5" t="s">
        <v>516</v>
      </c>
      <c r="G87" s="3">
        <v>1983</v>
      </c>
      <c r="H87" s="3" t="s">
        <v>1992</v>
      </c>
      <c r="I87" s="11" t="s">
        <v>1202</v>
      </c>
      <c r="J87" s="11">
        <v>62000</v>
      </c>
    </row>
    <row r="88" spans="1:10" x14ac:dyDescent="0.25">
      <c r="A88" s="2" t="s">
        <v>1692</v>
      </c>
      <c r="B88" s="2" t="s">
        <v>432</v>
      </c>
      <c r="C88" s="3">
        <v>605</v>
      </c>
      <c r="D88" s="3">
        <v>0</v>
      </c>
      <c r="E88" s="4" t="s">
        <v>433</v>
      </c>
      <c r="F88" s="5" t="s">
        <v>517</v>
      </c>
      <c r="G88" s="3">
        <v>1983</v>
      </c>
      <c r="H88" s="3" t="s">
        <v>1992</v>
      </c>
      <c r="I88" s="11" t="s">
        <v>1202</v>
      </c>
      <c r="J88" s="11">
        <v>62000</v>
      </c>
    </row>
    <row r="89" spans="1:10" x14ac:dyDescent="0.25">
      <c r="A89" s="2" t="s">
        <v>1693</v>
      </c>
      <c r="B89" s="2" t="s">
        <v>432</v>
      </c>
      <c r="C89" s="3">
        <v>606</v>
      </c>
      <c r="D89" s="3">
        <v>0</v>
      </c>
      <c r="E89" s="4" t="s">
        <v>433</v>
      </c>
      <c r="F89" s="5" t="s">
        <v>518</v>
      </c>
      <c r="G89" s="3">
        <v>1983</v>
      </c>
      <c r="H89" s="3" t="s">
        <v>1992</v>
      </c>
      <c r="I89" s="11" t="s">
        <v>1202</v>
      </c>
      <c r="J89" s="11">
        <v>650000</v>
      </c>
    </row>
    <row r="90" spans="1:10" x14ac:dyDescent="0.25">
      <c r="A90" s="2" t="s">
        <v>1694</v>
      </c>
      <c r="B90" s="2" t="s">
        <v>432</v>
      </c>
      <c r="C90" s="3">
        <v>607</v>
      </c>
      <c r="D90" s="3">
        <v>0</v>
      </c>
      <c r="E90" s="4" t="s">
        <v>433</v>
      </c>
      <c r="F90" s="5" t="s">
        <v>519</v>
      </c>
      <c r="G90" s="3">
        <v>1983</v>
      </c>
      <c r="H90" s="3" t="s">
        <v>1992</v>
      </c>
      <c r="I90" s="11" t="s">
        <v>1202</v>
      </c>
      <c r="J90" s="11">
        <v>650000</v>
      </c>
    </row>
    <row r="91" spans="1:10" x14ac:dyDescent="0.25">
      <c r="A91" s="2" t="s">
        <v>1695</v>
      </c>
      <c r="B91" s="2" t="s">
        <v>432</v>
      </c>
      <c r="C91" s="3">
        <v>608</v>
      </c>
      <c r="D91" s="3">
        <v>0</v>
      </c>
      <c r="E91" s="4" t="s">
        <v>433</v>
      </c>
      <c r="F91" s="5" t="s">
        <v>520</v>
      </c>
      <c r="G91" s="3">
        <v>1983</v>
      </c>
      <c r="H91" s="3" t="s">
        <v>1208</v>
      </c>
      <c r="I91" s="11" t="s">
        <v>1976</v>
      </c>
      <c r="J91" s="11">
        <v>650000</v>
      </c>
    </row>
    <row r="92" spans="1:10" x14ac:dyDescent="0.25">
      <c r="A92" s="2" t="s">
        <v>1696</v>
      </c>
      <c r="B92" s="2" t="s">
        <v>432</v>
      </c>
      <c r="C92" s="3">
        <v>609</v>
      </c>
      <c r="D92" s="3">
        <v>0</v>
      </c>
      <c r="E92" s="4" t="s">
        <v>433</v>
      </c>
      <c r="F92" s="5" t="s">
        <v>521</v>
      </c>
      <c r="G92" s="3">
        <v>1983</v>
      </c>
      <c r="H92" s="3" t="s">
        <v>1992</v>
      </c>
      <c r="I92" s="11" t="s">
        <v>1202</v>
      </c>
      <c r="J92" s="11">
        <v>464000</v>
      </c>
    </row>
    <row r="93" spans="1:10" x14ac:dyDescent="0.25">
      <c r="A93" s="2" t="s">
        <v>1697</v>
      </c>
      <c r="B93" s="2" t="s">
        <v>432</v>
      </c>
      <c r="C93" s="3">
        <v>610</v>
      </c>
      <c r="D93" s="3">
        <v>0</v>
      </c>
      <c r="E93" s="4" t="s">
        <v>1106</v>
      </c>
      <c r="F93" s="5" t="s">
        <v>522</v>
      </c>
      <c r="G93" s="3">
        <v>1983</v>
      </c>
      <c r="H93" s="3" t="s">
        <v>1992</v>
      </c>
      <c r="I93" s="11" t="s">
        <v>1202</v>
      </c>
      <c r="J93" s="11">
        <v>62000</v>
      </c>
    </row>
    <row r="94" spans="1:10" x14ac:dyDescent="0.25">
      <c r="A94" s="2" t="s">
        <v>1698</v>
      </c>
      <c r="B94" s="2" t="s">
        <v>432</v>
      </c>
      <c r="C94" s="3">
        <v>611</v>
      </c>
      <c r="D94" s="3">
        <v>0</v>
      </c>
      <c r="E94" s="4" t="s">
        <v>433</v>
      </c>
      <c r="F94" s="5" t="s">
        <v>523</v>
      </c>
      <c r="G94" s="3">
        <v>1983</v>
      </c>
      <c r="H94" s="3" t="s">
        <v>1992</v>
      </c>
      <c r="I94" s="11" t="s">
        <v>1202</v>
      </c>
      <c r="J94" s="11">
        <v>453000</v>
      </c>
    </row>
    <row r="95" spans="1:10" x14ac:dyDescent="0.25">
      <c r="A95" s="2" t="s">
        <v>1699</v>
      </c>
      <c r="B95" s="2" t="s">
        <v>432</v>
      </c>
      <c r="C95" s="3">
        <v>618</v>
      </c>
      <c r="D95" s="3">
        <v>0</v>
      </c>
      <c r="E95" s="4" t="s">
        <v>433</v>
      </c>
      <c r="F95" s="5" t="s">
        <v>524</v>
      </c>
      <c r="G95" s="3">
        <v>1983</v>
      </c>
      <c r="H95" s="3" t="s">
        <v>1992</v>
      </c>
      <c r="I95" s="11" t="s">
        <v>1202</v>
      </c>
      <c r="J95" s="11">
        <v>62000</v>
      </c>
    </row>
    <row r="96" spans="1:10" x14ac:dyDescent="0.25">
      <c r="A96" s="2" t="s">
        <v>1700</v>
      </c>
      <c r="B96" s="2" t="s">
        <v>432</v>
      </c>
      <c r="C96" s="3">
        <v>620</v>
      </c>
      <c r="D96" s="3">
        <v>0</v>
      </c>
      <c r="E96" s="4" t="s">
        <v>433</v>
      </c>
      <c r="F96" s="5" t="s">
        <v>525</v>
      </c>
      <c r="G96" s="3">
        <v>1983</v>
      </c>
      <c r="H96" s="3" t="s">
        <v>1992</v>
      </c>
      <c r="I96" s="11" t="s">
        <v>1202</v>
      </c>
      <c r="J96" s="11">
        <v>62000</v>
      </c>
    </row>
    <row r="97" spans="1:10" x14ac:dyDescent="0.25">
      <c r="A97" s="2" t="s">
        <v>1701</v>
      </c>
      <c r="B97" s="2" t="s">
        <v>432</v>
      </c>
      <c r="C97" s="3">
        <v>622</v>
      </c>
      <c r="D97" s="3">
        <v>0</v>
      </c>
      <c r="E97" s="4" t="s">
        <v>433</v>
      </c>
      <c r="F97" s="5" t="s">
        <v>526</v>
      </c>
      <c r="G97" s="3">
        <v>1983</v>
      </c>
      <c r="H97" s="3" t="s">
        <v>1992</v>
      </c>
      <c r="I97" s="11" t="s">
        <v>1202</v>
      </c>
      <c r="J97" s="11">
        <v>136000</v>
      </c>
    </row>
    <row r="98" spans="1:10" x14ac:dyDescent="0.25">
      <c r="A98" s="2" t="s">
        <v>1702</v>
      </c>
      <c r="B98" s="2" t="s">
        <v>432</v>
      </c>
      <c r="C98" s="3">
        <v>623</v>
      </c>
      <c r="D98" s="3">
        <v>0</v>
      </c>
      <c r="E98" s="4" t="s">
        <v>1198</v>
      </c>
      <c r="F98" s="5" t="s">
        <v>527</v>
      </c>
      <c r="G98" s="3">
        <v>1983</v>
      </c>
      <c r="H98" s="3" t="s">
        <v>1992</v>
      </c>
      <c r="I98" s="11" t="s">
        <v>1202</v>
      </c>
      <c r="J98" s="11">
        <v>136000</v>
      </c>
    </row>
    <row r="99" spans="1:10" x14ac:dyDescent="0.25">
      <c r="A99" s="2" t="s">
        <v>1703</v>
      </c>
      <c r="B99" s="2" t="s">
        <v>432</v>
      </c>
      <c r="C99" s="3">
        <v>624</v>
      </c>
      <c r="D99" s="3">
        <v>0</v>
      </c>
      <c r="E99" s="4" t="s">
        <v>1198</v>
      </c>
      <c r="F99" s="5" t="s">
        <v>528</v>
      </c>
      <c r="G99" s="3">
        <v>1983</v>
      </c>
      <c r="H99" s="3" t="s">
        <v>1992</v>
      </c>
      <c r="I99" s="11" t="s">
        <v>1202</v>
      </c>
      <c r="J99" s="11">
        <v>486000</v>
      </c>
    </row>
    <row r="100" spans="1:10" x14ac:dyDescent="0.25">
      <c r="A100" s="2" t="s">
        <v>1704</v>
      </c>
      <c r="B100" s="2" t="s">
        <v>432</v>
      </c>
      <c r="C100" s="3">
        <v>625</v>
      </c>
      <c r="D100" s="3">
        <v>0</v>
      </c>
      <c r="E100" s="4" t="s">
        <v>433</v>
      </c>
      <c r="F100" s="5" t="s">
        <v>529</v>
      </c>
      <c r="G100" s="3">
        <v>1983</v>
      </c>
      <c r="H100" s="3" t="s">
        <v>1992</v>
      </c>
      <c r="I100" s="11" t="s">
        <v>1202</v>
      </c>
      <c r="J100" s="11">
        <v>62000</v>
      </c>
    </row>
    <row r="101" spans="1:10" x14ac:dyDescent="0.25">
      <c r="A101" s="2" t="s">
        <v>1705</v>
      </c>
      <c r="B101" s="2" t="s">
        <v>432</v>
      </c>
      <c r="C101" s="3">
        <v>626</v>
      </c>
      <c r="D101" s="3">
        <v>0</v>
      </c>
      <c r="E101" s="4" t="s">
        <v>433</v>
      </c>
      <c r="F101" s="5" t="s">
        <v>530</v>
      </c>
      <c r="G101" s="3">
        <v>1983</v>
      </c>
      <c r="H101" s="3" t="s">
        <v>1992</v>
      </c>
      <c r="I101" s="11" t="s">
        <v>1202</v>
      </c>
      <c r="J101" s="11">
        <v>62000</v>
      </c>
    </row>
    <row r="102" spans="1:10" x14ac:dyDescent="0.25">
      <c r="A102" s="2" t="s">
        <v>1706</v>
      </c>
      <c r="B102" s="2" t="s">
        <v>432</v>
      </c>
      <c r="C102" s="3">
        <v>627</v>
      </c>
      <c r="D102" s="3">
        <v>0</v>
      </c>
      <c r="E102" s="4" t="s">
        <v>433</v>
      </c>
      <c r="F102" s="5" t="s">
        <v>531</v>
      </c>
      <c r="G102" s="3">
        <v>1983</v>
      </c>
      <c r="H102" s="3" t="s">
        <v>1992</v>
      </c>
      <c r="I102" s="11" t="s">
        <v>1202</v>
      </c>
      <c r="J102" s="11">
        <v>62000</v>
      </c>
    </row>
    <row r="103" spans="1:10" x14ac:dyDescent="0.25">
      <c r="A103" s="2" t="s">
        <v>1707</v>
      </c>
      <c r="B103" s="2" t="s">
        <v>432</v>
      </c>
      <c r="C103" s="3">
        <v>628</v>
      </c>
      <c r="D103" s="3">
        <v>0</v>
      </c>
      <c r="E103" s="4" t="s">
        <v>433</v>
      </c>
      <c r="F103" s="5" t="s">
        <v>532</v>
      </c>
      <c r="G103" s="3">
        <v>1983</v>
      </c>
      <c r="H103" s="3" t="s">
        <v>1992</v>
      </c>
      <c r="I103" s="11" t="s">
        <v>1202</v>
      </c>
      <c r="J103" s="11">
        <v>62000</v>
      </c>
    </row>
    <row r="104" spans="1:10" x14ac:dyDescent="0.25">
      <c r="A104" s="2" t="s">
        <v>1708</v>
      </c>
      <c r="B104" s="2" t="s">
        <v>432</v>
      </c>
      <c r="C104" s="3">
        <v>629</v>
      </c>
      <c r="D104" s="3">
        <v>0</v>
      </c>
      <c r="E104" s="4" t="s">
        <v>433</v>
      </c>
      <c r="F104" s="5" t="s">
        <v>533</v>
      </c>
      <c r="G104" s="3">
        <v>1983</v>
      </c>
      <c r="H104" s="3" t="s">
        <v>1992</v>
      </c>
      <c r="I104" s="11" t="s">
        <v>1202</v>
      </c>
      <c r="J104" s="11">
        <v>62000</v>
      </c>
    </row>
    <row r="105" spans="1:10" x14ac:dyDescent="0.25">
      <c r="A105" s="2" t="s">
        <v>1709</v>
      </c>
      <c r="B105" s="2" t="s">
        <v>432</v>
      </c>
      <c r="C105" s="3">
        <v>630</v>
      </c>
      <c r="D105" s="3">
        <v>0</v>
      </c>
      <c r="E105" s="4" t="s">
        <v>433</v>
      </c>
      <c r="F105" s="5" t="s">
        <v>534</v>
      </c>
      <c r="G105" s="3">
        <v>1983</v>
      </c>
      <c r="H105" s="3" t="s">
        <v>1992</v>
      </c>
      <c r="I105" s="11" t="s">
        <v>1202</v>
      </c>
      <c r="J105" s="11">
        <v>62000</v>
      </c>
    </row>
    <row r="106" spans="1:10" x14ac:dyDescent="0.25">
      <c r="A106" s="2" t="s">
        <v>1710</v>
      </c>
      <c r="B106" s="2" t="s">
        <v>432</v>
      </c>
      <c r="C106" s="3">
        <v>631</v>
      </c>
      <c r="D106" s="3">
        <v>0</v>
      </c>
      <c r="E106" s="4" t="s">
        <v>433</v>
      </c>
      <c r="F106" s="5" t="s">
        <v>535</v>
      </c>
      <c r="G106" s="3">
        <v>1983</v>
      </c>
      <c r="H106" s="3" t="s">
        <v>1992</v>
      </c>
      <c r="I106" s="11" t="s">
        <v>1202</v>
      </c>
      <c r="J106" s="11">
        <v>62000</v>
      </c>
    </row>
    <row r="107" spans="1:10" x14ac:dyDescent="0.25">
      <c r="A107" s="2" t="s">
        <v>1711</v>
      </c>
      <c r="B107" s="2" t="s">
        <v>432</v>
      </c>
      <c r="C107" s="3">
        <v>632</v>
      </c>
      <c r="D107" s="3">
        <v>0</v>
      </c>
      <c r="E107" s="4" t="s">
        <v>433</v>
      </c>
      <c r="F107" s="5" t="s">
        <v>536</v>
      </c>
      <c r="G107" s="3">
        <v>1983</v>
      </c>
      <c r="H107" s="3" t="s">
        <v>1992</v>
      </c>
      <c r="I107" s="11" t="s">
        <v>1202</v>
      </c>
      <c r="J107" s="11">
        <v>62000</v>
      </c>
    </row>
    <row r="108" spans="1:10" x14ac:dyDescent="0.25">
      <c r="A108" s="2" t="s">
        <v>1712</v>
      </c>
      <c r="B108" s="2" t="s">
        <v>432</v>
      </c>
      <c r="C108" s="3">
        <v>633</v>
      </c>
      <c r="D108" s="3">
        <v>0</v>
      </c>
      <c r="E108" s="4" t="s">
        <v>433</v>
      </c>
      <c r="F108" s="5" t="s">
        <v>537</v>
      </c>
      <c r="G108" s="3">
        <v>1983</v>
      </c>
      <c r="H108" s="3" t="s">
        <v>1992</v>
      </c>
      <c r="I108" s="11" t="s">
        <v>1202</v>
      </c>
      <c r="J108" s="11">
        <v>62000</v>
      </c>
    </row>
    <row r="109" spans="1:10" x14ac:dyDescent="0.25">
      <c r="A109" s="2" t="s">
        <v>1713</v>
      </c>
      <c r="B109" s="2" t="s">
        <v>432</v>
      </c>
      <c r="C109" s="3">
        <v>634</v>
      </c>
      <c r="D109" s="3">
        <v>0</v>
      </c>
      <c r="E109" s="4" t="s">
        <v>433</v>
      </c>
      <c r="F109" s="5" t="s">
        <v>538</v>
      </c>
      <c r="G109" s="3">
        <v>1983</v>
      </c>
      <c r="H109" s="3" t="s">
        <v>1992</v>
      </c>
      <c r="I109" s="11" t="s">
        <v>1202</v>
      </c>
      <c r="J109" s="11">
        <v>62000</v>
      </c>
    </row>
    <row r="110" spans="1:10" x14ac:dyDescent="0.25">
      <c r="A110" s="2" t="s">
        <v>1714</v>
      </c>
      <c r="B110" s="2" t="s">
        <v>432</v>
      </c>
      <c r="C110" s="3">
        <v>635</v>
      </c>
      <c r="D110" s="3">
        <v>0</v>
      </c>
      <c r="E110" s="4" t="s">
        <v>433</v>
      </c>
      <c r="F110" s="5" t="s">
        <v>539</v>
      </c>
      <c r="G110" s="3">
        <v>1983</v>
      </c>
      <c r="H110" s="3" t="s">
        <v>1992</v>
      </c>
      <c r="I110" s="11" t="s">
        <v>1202</v>
      </c>
      <c r="J110" s="11">
        <v>62000</v>
      </c>
    </row>
    <row r="111" spans="1:10" x14ac:dyDescent="0.25">
      <c r="A111" s="2" t="s">
        <v>1715</v>
      </c>
      <c r="B111" s="2" t="s">
        <v>432</v>
      </c>
      <c r="C111" s="3">
        <v>636</v>
      </c>
      <c r="D111" s="3">
        <v>0</v>
      </c>
      <c r="E111" s="4" t="s">
        <v>433</v>
      </c>
      <c r="F111" s="5" t="s">
        <v>540</v>
      </c>
      <c r="G111" s="3">
        <v>1983</v>
      </c>
      <c r="H111" s="3" t="s">
        <v>1992</v>
      </c>
      <c r="I111" s="11" t="s">
        <v>1202</v>
      </c>
      <c r="J111" s="11">
        <v>62000</v>
      </c>
    </row>
    <row r="112" spans="1:10" x14ac:dyDescent="0.25">
      <c r="A112" s="2" t="s">
        <v>1716</v>
      </c>
      <c r="B112" s="2" t="s">
        <v>432</v>
      </c>
      <c r="C112" s="3">
        <v>637</v>
      </c>
      <c r="D112" s="3">
        <v>0</v>
      </c>
      <c r="E112" s="4" t="s">
        <v>433</v>
      </c>
      <c r="F112" s="5" t="s">
        <v>541</v>
      </c>
      <c r="G112" s="3">
        <v>1983</v>
      </c>
      <c r="H112" s="3" t="s">
        <v>1992</v>
      </c>
      <c r="I112" s="11" t="s">
        <v>1202</v>
      </c>
      <c r="J112" s="11">
        <v>62000</v>
      </c>
    </row>
    <row r="113" spans="1:10" x14ac:dyDescent="0.25">
      <c r="A113" s="2" t="s">
        <v>1717</v>
      </c>
      <c r="B113" s="2" t="s">
        <v>432</v>
      </c>
      <c r="C113" s="3">
        <v>638</v>
      </c>
      <c r="D113" s="3">
        <v>0</v>
      </c>
      <c r="E113" s="7" t="s">
        <v>1105</v>
      </c>
      <c r="F113" s="5" t="s">
        <v>542</v>
      </c>
      <c r="G113" s="3">
        <v>1983</v>
      </c>
      <c r="H113" s="3" t="s">
        <v>1208</v>
      </c>
      <c r="I113" s="11" t="s">
        <v>1976</v>
      </c>
      <c r="J113" s="11">
        <v>650000</v>
      </c>
    </row>
    <row r="114" spans="1:10" x14ac:dyDescent="0.25">
      <c r="A114" s="2" t="s">
        <v>1718</v>
      </c>
      <c r="B114" s="2" t="s">
        <v>432</v>
      </c>
      <c r="C114" s="3">
        <v>639</v>
      </c>
      <c r="D114" s="3">
        <v>0</v>
      </c>
      <c r="E114" s="7" t="s">
        <v>870</v>
      </c>
      <c r="F114" s="5" t="s">
        <v>544</v>
      </c>
      <c r="G114" s="3">
        <v>1983</v>
      </c>
      <c r="H114" s="3" t="s">
        <v>1208</v>
      </c>
      <c r="I114" s="11" t="s">
        <v>1976</v>
      </c>
      <c r="J114" s="11">
        <v>464000</v>
      </c>
    </row>
    <row r="115" spans="1:10" x14ac:dyDescent="0.25">
      <c r="A115" s="2" t="s">
        <v>1719</v>
      </c>
      <c r="B115" s="2" t="s">
        <v>432</v>
      </c>
      <c r="C115" s="3">
        <v>640</v>
      </c>
      <c r="D115" s="3">
        <v>0</v>
      </c>
      <c r="E115" s="8" t="s">
        <v>1106</v>
      </c>
      <c r="F115" s="5" t="s">
        <v>545</v>
      </c>
      <c r="G115" s="3">
        <v>1983</v>
      </c>
      <c r="H115" s="3" t="s">
        <v>1208</v>
      </c>
      <c r="I115" s="11" t="s">
        <v>1976</v>
      </c>
      <c r="J115" s="11">
        <v>453000</v>
      </c>
    </row>
    <row r="116" spans="1:10" x14ac:dyDescent="0.25">
      <c r="A116" s="2" t="s">
        <v>1720</v>
      </c>
      <c r="B116" s="2" t="s">
        <v>432</v>
      </c>
      <c r="C116" s="3">
        <v>641</v>
      </c>
      <c r="D116" s="3">
        <v>0</v>
      </c>
      <c r="E116" s="7" t="s">
        <v>1107</v>
      </c>
      <c r="F116" s="5" t="s">
        <v>546</v>
      </c>
      <c r="G116" s="3">
        <v>1983</v>
      </c>
      <c r="H116" s="3" t="s">
        <v>1208</v>
      </c>
      <c r="I116" s="11" t="s">
        <v>1976</v>
      </c>
      <c r="J116" s="11">
        <v>650000</v>
      </c>
    </row>
    <row r="117" spans="1:10" x14ac:dyDescent="0.25">
      <c r="A117" s="2" t="s">
        <v>1721</v>
      </c>
      <c r="B117" s="2" t="s">
        <v>432</v>
      </c>
      <c r="C117" s="3">
        <v>642</v>
      </c>
      <c r="D117" s="3">
        <v>0</v>
      </c>
      <c r="E117" s="4" t="s">
        <v>547</v>
      </c>
      <c r="F117" s="5" t="s">
        <v>548</v>
      </c>
      <c r="G117" s="3">
        <v>1388</v>
      </c>
      <c r="H117" s="3" t="s">
        <v>1208</v>
      </c>
      <c r="I117" s="11" t="s">
        <v>1976</v>
      </c>
      <c r="J117" s="11">
        <v>486000</v>
      </c>
    </row>
    <row r="118" spans="1:10" x14ac:dyDescent="0.25">
      <c r="A118" s="2" t="s">
        <v>1722</v>
      </c>
      <c r="B118" s="2" t="s">
        <v>432</v>
      </c>
      <c r="C118" s="3">
        <v>643</v>
      </c>
      <c r="D118" s="3">
        <v>0</v>
      </c>
      <c r="E118" s="7" t="s">
        <v>1108</v>
      </c>
      <c r="F118" s="5" t="s">
        <v>549</v>
      </c>
      <c r="G118" s="3">
        <v>1983</v>
      </c>
      <c r="H118" s="3" t="s">
        <v>1208</v>
      </c>
      <c r="I118" s="11" t="s">
        <v>1976</v>
      </c>
      <c r="J118" s="11">
        <v>486000</v>
      </c>
    </row>
    <row r="119" spans="1:10" x14ac:dyDescent="0.25">
      <c r="A119" s="2" t="s">
        <v>1723</v>
      </c>
      <c r="B119" s="2" t="s">
        <v>432</v>
      </c>
      <c r="C119" s="3">
        <v>644</v>
      </c>
      <c r="D119" s="3">
        <v>0</v>
      </c>
      <c r="E119" s="4" t="s">
        <v>1109</v>
      </c>
      <c r="F119" s="5" t="s">
        <v>550</v>
      </c>
      <c r="G119" s="3">
        <v>1388</v>
      </c>
      <c r="H119" s="3" t="s">
        <v>1208</v>
      </c>
      <c r="I119" s="11" t="s">
        <v>1976</v>
      </c>
      <c r="J119" s="11">
        <v>464000</v>
      </c>
    </row>
    <row r="120" spans="1:10" x14ac:dyDescent="0.25">
      <c r="A120" s="2" t="s">
        <v>1724</v>
      </c>
      <c r="B120" s="2" t="s">
        <v>432</v>
      </c>
      <c r="C120" s="3">
        <v>645</v>
      </c>
      <c r="D120" s="3">
        <v>0</v>
      </c>
      <c r="E120" s="7" t="s">
        <v>1108</v>
      </c>
      <c r="F120" s="5" t="s">
        <v>551</v>
      </c>
      <c r="G120" s="3">
        <v>1983</v>
      </c>
      <c r="H120" s="3" t="s">
        <v>1208</v>
      </c>
      <c r="I120" s="11" t="s">
        <v>1976</v>
      </c>
      <c r="J120" s="11">
        <v>62000</v>
      </c>
    </row>
    <row r="121" spans="1:10" x14ac:dyDescent="0.25">
      <c r="A121" s="2" t="s">
        <v>1725</v>
      </c>
      <c r="B121" s="2" t="s">
        <v>432</v>
      </c>
      <c r="C121" s="3">
        <v>646</v>
      </c>
      <c r="D121" s="3">
        <v>0</v>
      </c>
      <c r="E121" s="7" t="s">
        <v>870</v>
      </c>
      <c r="F121" s="5" t="s">
        <v>552</v>
      </c>
      <c r="G121" s="3">
        <v>1983</v>
      </c>
      <c r="H121" s="3" t="s">
        <v>1208</v>
      </c>
      <c r="I121" s="11" t="s">
        <v>1976</v>
      </c>
      <c r="J121" s="11">
        <v>273000</v>
      </c>
    </row>
    <row r="122" spans="1:10" x14ac:dyDescent="0.25">
      <c r="A122" s="2" t="s">
        <v>1726</v>
      </c>
      <c r="B122" s="2" t="s">
        <v>432</v>
      </c>
      <c r="C122" s="3">
        <v>647</v>
      </c>
      <c r="D122" s="3">
        <v>0</v>
      </c>
      <c r="E122" s="4" t="s">
        <v>1110</v>
      </c>
      <c r="F122" s="5" t="s">
        <v>553</v>
      </c>
      <c r="G122" s="3">
        <v>1388</v>
      </c>
      <c r="H122" s="3" t="s">
        <v>1208</v>
      </c>
      <c r="I122" s="11" t="s">
        <v>1976</v>
      </c>
      <c r="J122" s="11">
        <v>136000</v>
      </c>
    </row>
    <row r="123" spans="1:10" x14ac:dyDescent="0.25">
      <c r="A123" s="2" t="s">
        <v>1727</v>
      </c>
      <c r="B123" s="2" t="s">
        <v>432</v>
      </c>
      <c r="C123" s="3">
        <v>648</v>
      </c>
      <c r="D123" s="3">
        <v>0</v>
      </c>
      <c r="E123" s="7" t="s">
        <v>1111</v>
      </c>
      <c r="F123" s="5" t="s">
        <v>554</v>
      </c>
      <c r="G123" s="3">
        <v>1983</v>
      </c>
      <c r="H123" s="3" t="s">
        <v>1208</v>
      </c>
      <c r="I123" s="11" t="s">
        <v>1976</v>
      </c>
      <c r="J123" s="11">
        <v>380000</v>
      </c>
    </row>
    <row r="124" spans="1:10" x14ac:dyDescent="0.25">
      <c r="A124" s="2" t="s">
        <v>1728</v>
      </c>
      <c r="B124" s="2" t="s">
        <v>432</v>
      </c>
      <c r="C124" s="3">
        <v>649</v>
      </c>
      <c r="D124" s="3">
        <v>0</v>
      </c>
      <c r="E124" s="4" t="s">
        <v>1110</v>
      </c>
      <c r="F124" s="5" t="s">
        <v>555</v>
      </c>
      <c r="G124" s="3">
        <v>1983</v>
      </c>
      <c r="H124" s="3" t="s">
        <v>1208</v>
      </c>
      <c r="I124" s="11" t="s">
        <v>1976</v>
      </c>
      <c r="J124" s="11">
        <v>136000</v>
      </c>
    </row>
    <row r="125" spans="1:10" x14ac:dyDescent="0.25">
      <c r="A125" s="2" t="s">
        <v>1729</v>
      </c>
      <c r="B125" s="2" t="s">
        <v>432</v>
      </c>
      <c r="C125" s="3">
        <v>650</v>
      </c>
      <c r="D125" s="3">
        <v>0</v>
      </c>
      <c r="E125" s="7" t="s">
        <v>1112</v>
      </c>
      <c r="F125" s="5" t="s">
        <v>556</v>
      </c>
      <c r="G125" s="3">
        <v>1983</v>
      </c>
      <c r="H125" s="3" t="s">
        <v>1208</v>
      </c>
      <c r="I125" s="11" t="s">
        <v>1976</v>
      </c>
      <c r="J125" s="11">
        <v>650000</v>
      </c>
    </row>
    <row r="126" spans="1:10" x14ac:dyDescent="0.25">
      <c r="A126" s="2" t="s">
        <v>1730</v>
      </c>
      <c r="B126" s="2" t="s">
        <v>432</v>
      </c>
      <c r="C126" s="3">
        <v>651</v>
      </c>
      <c r="D126" s="3">
        <v>0</v>
      </c>
      <c r="E126" s="8" t="s">
        <v>1008</v>
      </c>
      <c r="F126" s="5" t="s">
        <v>557</v>
      </c>
      <c r="G126" s="3">
        <v>1983</v>
      </c>
      <c r="H126" s="3" t="s">
        <v>1208</v>
      </c>
      <c r="I126" s="11" t="s">
        <v>1976</v>
      </c>
      <c r="J126" s="11">
        <v>136000</v>
      </c>
    </row>
    <row r="127" spans="1:10" x14ac:dyDescent="0.25">
      <c r="A127" s="2" t="s">
        <v>1731</v>
      </c>
      <c r="B127" s="2" t="s">
        <v>432</v>
      </c>
      <c r="C127" s="3">
        <v>652</v>
      </c>
      <c r="D127" s="3">
        <v>0</v>
      </c>
      <c r="E127" s="8" t="s">
        <v>1113</v>
      </c>
      <c r="F127" s="5" t="s">
        <v>558</v>
      </c>
      <c r="G127" s="3">
        <v>1388</v>
      </c>
      <c r="H127" s="3" t="s">
        <v>1208</v>
      </c>
      <c r="I127" s="11" t="s">
        <v>1976</v>
      </c>
      <c r="J127" s="11">
        <v>1026000</v>
      </c>
    </row>
    <row r="128" spans="1:10" x14ac:dyDescent="0.25">
      <c r="A128" s="2" t="s">
        <v>1732</v>
      </c>
      <c r="B128" s="2" t="s">
        <v>432</v>
      </c>
      <c r="C128" s="3">
        <v>653</v>
      </c>
      <c r="D128" s="3">
        <v>0</v>
      </c>
      <c r="E128" s="8" t="s">
        <v>1114</v>
      </c>
      <c r="F128" s="5" t="s">
        <v>559</v>
      </c>
      <c r="G128" s="3">
        <v>1983</v>
      </c>
      <c r="H128" s="3" t="s">
        <v>1208</v>
      </c>
      <c r="I128" s="11" t="s">
        <v>1976</v>
      </c>
      <c r="J128" s="11">
        <v>650000</v>
      </c>
    </row>
    <row r="129" spans="1:10" x14ac:dyDescent="0.25">
      <c r="A129" s="2" t="s">
        <v>1733</v>
      </c>
      <c r="B129" s="2" t="s">
        <v>432</v>
      </c>
      <c r="C129" s="3">
        <v>654</v>
      </c>
      <c r="D129" s="3">
        <v>0</v>
      </c>
      <c r="E129" s="8" t="s">
        <v>1115</v>
      </c>
      <c r="F129" s="5" t="s">
        <v>560</v>
      </c>
      <c r="G129" s="3">
        <v>1983</v>
      </c>
      <c r="H129" s="3" t="s">
        <v>1208</v>
      </c>
      <c r="I129" s="11" t="s">
        <v>1976</v>
      </c>
      <c r="J129" s="11">
        <v>444000</v>
      </c>
    </row>
    <row r="130" spans="1:10" x14ac:dyDescent="0.25">
      <c r="A130" s="2" t="s">
        <v>1734</v>
      </c>
      <c r="B130" s="2" t="s">
        <v>432</v>
      </c>
      <c r="C130" s="3">
        <v>655</v>
      </c>
      <c r="D130" s="3">
        <v>0</v>
      </c>
      <c r="E130" s="8" t="s">
        <v>1116</v>
      </c>
      <c r="F130" s="5" t="s">
        <v>561</v>
      </c>
      <c r="G130" s="3">
        <v>1983</v>
      </c>
      <c r="H130" s="3" t="s">
        <v>1208</v>
      </c>
      <c r="I130" s="11" t="s">
        <v>1976</v>
      </c>
      <c r="J130" s="11">
        <v>650000</v>
      </c>
    </row>
    <row r="131" spans="1:10" x14ac:dyDescent="0.25">
      <c r="A131" s="2" t="s">
        <v>1735</v>
      </c>
      <c r="B131" s="2" t="s">
        <v>432</v>
      </c>
      <c r="C131" s="3">
        <v>656</v>
      </c>
      <c r="D131" s="3">
        <v>0</v>
      </c>
      <c r="E131" s="8" t="s">
        <v>1117</v>
      </c>
      <c r="F131" s="5" t="s">
        <v>562</v>
      </c>
      <c r="G131" s="3">
        <v>1983</v>
      </c>
      <c r="H131" s="3" t="s">
        <v>1208</v>
      </c>
      <c r="I131" s="11" t="s">
        <v>1976</v>
      </c>
      <c r="J131" s="11">
        <v>380000</v>
      </c>
    </row>
    <row r="132" spans="1:10" x14ac:dyDescent="0.25">
      <c r="A132" s="2" t="s">
        <v>1736</v>
      </c>
      <c r="B132" s="2" t="s">
        <v>432</v>
      </c>
      <c r="C132" s="3">
        <v>657</v>
      </c>
      <c r="D132" s="3">
        <v>0</v>
      </c>
      <c r="E132" s="8" t="s">
        <v>1118</v>
      </c>
      <c r="F132" s="5" t="s">
        <v>563</v>
      </c>
      <c r="G132" s="3">
        <v>1983</v>
      </c>
      <c r="H132" s="3" t="s">
        <v>1208</v>
      </c>
      <c r="I132" s="11" t="s">
        <v>1976</v>
      </c>
      <c r="J132" s="11">
        <v>1026000</v>
      </c>
    </row>
    <row r="133" spans="1:10" x14ac:dyDescent="0.25">
      <c r="A133" s="2" t="s">
        <v>1737</v>
      </c>
      <c r="B133" s="2" t="s">
        <v>432</v>
      </c>
      <c r="C133" s="3">
        <v>658</v>
      </c>
      <c r="D133" s="3">
        <v>0</v>
      </c>
      <c r="E133" s="7" t="s">
        <v>144</v>
      </c>
      <c r="F133" s="5" t="s">
        <v>564</v>
      </c>
      <c r="G133" s="3">
        <v>1983</v>
      </c>
      <c r="H133" s="3" t="s">
        <v>1208</v>
      </c>
      <c r="I133" s="11" t="s">
        <v>1976</v>
      </c>
      <c r="J133" s="11">
        <v>486000</v>
      </c>
    </row>
    <row r="134" spans="1:10" x14ac:dyDescent="0.25">
      <c r="A134" s="2" t="s">
        <v>1738</v>
      </c>
      <c r="B134" s="2" t="s">
        <v>432</v>
      </c>
      <c r="C134" s="3">
        <v>659</v>
      </c>
      <c r="D134" s="3">
        <v>0</v>
      </c>
      <c r="E134" s="8" t="s">
        <v>1119</v>
      </c>
      <c r="F134" s="5" t="s">
        <v>565</v>
      </c>
      <c r="G134" s="3">
        <v>1983</v>
      </c>
      <c r="H134" s="3" t="s">
        <v>1208</v>
      </c>
      <c r="I134" s="11" t="s">
        <v>1976</v>
      </c>
      <c r="J134" s="11">
        <v>1026000</v>
      </c>
    </row>
    <row r="135" spans="1:10" x14ac:dyDescent="0.25">
      <c r="A135" s="2" t="s">
        <v>1739</v>
      </c>
      <c r="B135" s="2" t="s">
        <v>432</v>
      </c>
      <c r="C135" s="3">
        <v>661</v>
      </c>
      <c r="D135" s="3">
        <v>0</v>
      </c>
      <c r="E135" s="7" t="s">
        <v>41</v>
      </c>
      <c r="F135" s="5" t="s">
        <v>566</v>
      </c>
      <c r="G135" s="3">
        <v>1983</v>
      </c>
      <c r="H135" s="3" t="s">
        <v>1208</v>
      </c>
      <c r="I135" s="11" t="s">
        <v>1976</v>
      </c>
      <c r="J135" s="11">
        <v>650000</v>
      </c>
    </row>
    <row r="136" spans="1:10" x14ac:dyDescent="0.25">
      <c r="A136" s="2" t="s">
        <v>1740</v>
      </c>
      <c r="B136" s="2" t="s">
        <v>432</v>
      </c>
      <c r="C136" s="3">
        <v>663</v>
      </c>
      <c r="D136" s="3">
        <v>0</v>
      </c>
      <c r="E136" s="8" t="s">
        <v>1120</v>
      </c>
      <c r="F136" s="5" t="s">
        <v>567</v>
      </c>
      <c r="G136" s="3">
        <v>1983</v>
      </c>
      <c r="H136" s="3" t="s">
        <v>1208</v>
      </c>
      <c r="I136" s="11" t="s">
        <v>1976</v>
      </c>
      <c r="J136" s="11">
        <v>650000</v>
      </c>
    </row>
    <row r="137" spans="1:10" x14ac:dyDescent="0.25">
      <c r="A137" s="2" t="s">
        <v>1741</v>
      </c>
      <c r="B137" s="2" t="s">
        <v>432</v>
      </c>
      <c r="C137" s="3">
        <v>664</v>
      </c>
      <c r="D137" s="3">
        <v>0</v>
      </c>
      <c r="E137" s="8" t="s">
        <v>1121</v>
      </c>
      <c r="F137" s="5" t="s">
        <v>568</v>
      </c>
      <c r="G137" s="3">
        <v>1983</v>
      </c>
      <c r="H137" s="3" t="s">
        <v>1992</v>
      </c>
      <c r="I137" s="11" t="s">
        <v>1202</v>
      </c>
      <c r="J137" s="11">
        <v>62000</v>
      </c>
    </row>
    <row r="138" spans="1:10" x14ac:dyDescent="0.25">
      <c r="A138" s="2" t="s">
        <v>1742</v>
      </c>
      <c r="B138" s="2" t="s">
        <v>432</v>
      </c>
      <c r="C138" s="3">
        <v>665</v>
      </c>
      <c r="D138" s="3">
        <v>0</v>
      </c>
      <c r="E138" s="7" t="s">
        <v>1122</v>
      </c>
      <c r="F138" s="5" t="s">
        <v>569</v>
      </c>
      <c r="G138" s="3">
        <v>1983</v>
      </c>
      <c r="H138" s="3" t="s">
        <v>1208</v>
      </c>
      <c r="I138" s="11" t="s">
        <v>1976</v>
      </c>
      <c r="J138" s="11">
        <v>464000</v>
      </c>
    </row>
    <row r="139" spans="1:10" x14ac:dyDescent="0.25">
      <c r="A139" s="2" t="s">
        <v>1743</v>
      </c>
      <c r="B139" s="2" t="s">
        <v>432</v>
      </c>
      <c r="C139" s="3">
        <v>666</v>
      </c>
      <c r="D139" s="3">
        <v>0</v>
      </c>
      <c r="E139" s="8" t="s">
        <v>1121</v>
      </c>
      <c r="F139" s="5" t="s">
        <v>570</v>
      </c>
      <c r="G139" s="3">
        <v>1983</v>
      </c>
      <c r="H139" s="3" t="s">
        <v>1208</v>
      </c>
      <c r="I139" s="11" t="s">
        <v>1976</v>
      </c>
      <c r="J139" s="11">
        <v>650000</v>
      </c>
    </row>
    <row r="140" spans="1:10" x14ac:dyDescent="0.25">
      <c r="A140" s="2" t="s">
        <v>1744</v>
      </c>
      <c r="B140" s="2" t="s">
        <v>432</v>
      </c>
      <c r="C140" s="3">
        <v>667</v>
      </c>
      <c r="D140" s="3">
        <v>0</v>
      </c>
      <c r="E140" s="8" t="s">
        <v>1123</v>
      </c>
      <c r="F140" s="5" t="s">
        <v>571</v>
      </c>
      <c r="G140" s="3">
        <v>1319</v>
      </c>
      <c r="H140" s="3" t="s">
        <v>1208</v>
      </c>
      <c r="I140" s="11" t="s">
        <v>1976</v>
      </c>
      <c r="J140" s="11">
        <v>486000</v>
      </c>
    </row>
    <row r="141" spans="1:10" x14ac:dyDescent="0.25">
      <c r="A141" s="2" t="s">
        <v>1745</v>
      </c>
      <c r="B141" s="2" t="s">
        <v>432</v>
      </c>
      <c r="C141" s="3">
        <v>668</v>
      </c>
      <c r="D141" s="3">
        <v>0</v>
      </c>
      <c r="E141" s="7" t="s">
        <v>41</v>
      </c>
      <c r="F141" s="5" t="s">
        <v>572</v>
      </c>
      <c r="G141" s="3">
        <v>1983</v>
      </c>
      <c r="H141" s="3" t="s">
        <v>1208</v>
      </c>
      <c r="I141" s="11" t="s">
        <v>1976</v>
      </c>
      <c r="J141" s="11">
        <v>464000</v>
      </c>
    </row>
    <row r="142" spans="1:10" x14ac:dyDescent="0.25">
      <c r="A142" s="2" t="s">
        <v>1746</v>
      </c>
      <c r="B142" s="2" t="s">
        <v>432</v>
      </c>
      <c r="C142" s="3">
        <v>669</v>
      </c>
      <c r="D142" s="3">
        <v>0</v>
      </c>
      <c r="E142" s="7" t="s">
        <v>1124</v>
      </c>
      <c r="F142" s="5" t="s">
        <v>573</v>
      </c>
      <c r="G142" s="3">
        <v>1983</v>
      </c>
      <c r="H142" s="3" t="s">
        <v>1208</v>
      </c>
      <c r="I142" s="11" t="s">
        <v>1976</v>
      </c>
      <c r="J142" s="11">
        <v>380000</v>
      </c>
    </row>
    <row r="143" spans="1:10" x14ac:dyDescent="0.25">
      <c r="A143" s="2" t="s">
        <v>1747</v>
      </c>
      <c r="B143" s="2" t="s">
        <v>432</v>
      </c>
      <c r="C143" s="3">
        <v>680</v>
      </c>
      <c r="D143" s="3">
        <v>0</v>
      </c>
      <c r="E143" s="7" t="s">
        <v>1125</v>
      </c>
      <c r="F143" s="5" t="s">
        <v>574</v>
      </c>
      <c r="G143" s="3">
        <v>1983</v>
      </c>
      <c r="H143" s="3" t="s">
        <v>1208</v>
      </c>
      <c r="I143" s="11" t="s">
        <v>1976</v>
      </c>
      <c r="J143" s="11">
        <v>650000</v>
      </c>
    </row>
    <row r="144" spans="1:10" x14ac:dyDescent="0.25">
      <c r="A144" s="2" t="s">
        <v>1748</v>
      </c>
      <c r="B144" s="2" t="s">
        <v>432</v>
      </c>
      <c r="C144" s="3">
        <v>681</v>
      </c>
      <c r="D144" s="3">
        <v>0</v>
      </c>
      <c r="E144" s="8" t="s">
        <v>845</v>
      </c>
      <c r="F144" s="5" t="s">
        <v>575</v>
      </c>
      <c r="G144" s="3">
        <v>1983</v>
      </c>
      <c r="H144" s="3" t="s">
        <v>1208</v>
      </c>
      <c r="I144" s="11" t="s">
        <v>1976</v>
      </c>
      <c r="J144" s="11">
        <v>1026000</v>
      </c>
    </row>
    <row r="145" spans="1:10" x14ac:dyDescent="0.25">
      <c r="A145" s="2" t="s">
        <v>1749</v>
      </c>
      <c r="B145" s="2" t="s">
        <v>432</v>
      </c>
      <c r="C145" s="3">
        <v>682</v>
      </c>
      <c r="D145" s="3">
        <v>0</v>
      </c>
      <c r="E145" s="7" t="s">
        <v>543</v>
      </c>
      <c r="F145" s="5" t="s">
        <v>576</v>
      </c>
      <c r="G145" s="3">
        <v>1983</v>
      </c>
      <c r="H145" s="3" t="s">
        <v>1208</v>
      </c>
      <c r="I145" s="11" t="s">
        <v>1976</v>
      </c>
      <c r="J145" s="11">
        <v>650000</v>
      </c>
    </row>
    <row r="146" spans="1:10" x14ac:dyDescent="0.25">
      <c r="A146" s="2" t="s">
        <v>1750</v>
      </c>
      <c r="B146" s="2" t="s">
        <v>432</v>
      </c>
      <c r="C146" s="3">
        <v>683</v>
      </c>
      <c r="D146" s="3">
        <v>0</v>
      </c>
      <c r="E146" s="8" t="s">
        <v>951</v>
      </c>
      <c r="F146" s="5" t="s">
        <v>577</v>
      </c>
      <c r="G146" s="3">
        <v>1241</v>
      </c>
      <c r="H146" s="3" t="s">
        <v>1208</v>
      </c>
      <c r="I146" s="11" t="s">
        <v>1976</v>
      </c>
      <c r="J146" s="11">
        <v>486000</v>
      </c>
    </row>
    <row r="147" spans="1:10" x14ac:dyDescent="0.25">
      <c r="A147" s="2" t="s">
        <v>1751</v>
      </c>
      <c r="B147" s="2" t="s">
        <v>432</v>
      </c>
      <c r="C147" s="3">
        <v>684</v>
      </c>
      <c r="D147" s="3">
        <v>0</v>
      </c>
      <c r="E147" s="8" t="s">
        <v>1126</v>
      </c>
      <c r="F147" s="5" t="s">
        <v>578</v>
      </c>
      <c r="G147" s="3">
        <v>1983</v>
      </c>
      <c r="H147" s="3" t="s">
        <v>1208</v>
      </c>
      <c r="I147" s="11" t="s">
        <v>1976</v>
      </c>
      <c r="J147" s="11">
        <v>464000</v>
      </c>
    </row>
    <row r="148" spans="1:10" x14ac:dyDescent="0.25">
      <c r="A148" s="2" t="s">
        <v>1752</v>
      </c>
      <c r="B148" s="2" t="s">
        <v>432</v>
      </c>
      <c r="C148" s="3">
        <v>685</v>
      </c>
      <c r="D148" s="3">
        <v>0</v>
      </c>
      <c r="E148" s="8" t="s">
        <v>1127</v>
      </c>
      <c r="F148" s="5" t="s">
        <v>579</v>
      </c>
      <c r="G148" s="3">
        <v>1255</v>
      </c>
      <c r="H148" s="3" t="s">
        <v>1208</v>
      </c>
      <c r="I148" s="11" t="s">
        <v>1976</v>
      </c>
      <c r="J148" s="11">
        <v>464000</v>
      </c>
    </row>
    <row r="149" spans="1:10" x14ac:dyDescent="0.25">
      <c r="A149" s="2" t="s">
        <v>1753</v>
      </c>
      <c r="B149" s="2" t="s">
        <v>432</v>
      </c>
      <c r="C149" s="3">
        <v>686</v>
      </c>
      <c r="D149" s="3">
        <v>0</v>
      </c>
      <c r="E149" s="8" t="s">
        <v>1128</v>
      </c>
      <c r="F149" s="5" t="s">
        <v>580</v>
      </c>
      <c r="G149" s="3">
        <v>1983</v>
      </c>
      <c r="H149" s="3" t="s">
        <v>1208</v>
      </c>
      <c r="I149" s="11" t="s">
        <v>1976</v>
      </c>
      <c r="J149" s="11">
        <v>486000</v>
      </c>
    </row>
    <row r="150" spans="1:10" x14ac:dyDescent="0.25">
      <c r="A150" s="2" t="s">
        <v>1754</v>
      </c>
      <c r="B150" s="2" t="s">
        <v>432</v>
      </c>
      <c r="C150" s="3">
        <v>688</v>
      </c>
      <c r="D150" s="3">
        <v>0</v>
      </c>
      <c r="E150" s="4" t="s">
        <v>1129</v>
      </c>
      <c r="F150" s="5" t="s">
        <v>581</v>
      </c>
      <c r="G150" s="3">
        <v>1983</v>
      </c>
      <c r="H150" s="3" t="s">
        <v>1208</v>
      </c>
      <c r="I150" s="11" t="s">
        <v>1976</v>
      </c>
      <c r="J150" s="11">
        <v>464000</v>
      </c>
    </row>
    <row r="151" spans="1:10" x14ac:dyDescent="0.25">
      <c r="A151" s="2" t="s">
        <v>1755</v>
      </c>
      <c r="B151" s="2" t="s">
        <v>432</v>
      </c>
      <c r="C151" s="3">
        <v>690</v>
      </c>
      <c r="D151" s="3">
        <v>0</v>
      </c>
      <c r="E151" s="4" t="s">
        <v>1130</v>
      </c>
      <c r="F151" s="5" t="s">
        <v>582</v>
      </c>
      <c r="G151" s="3">
        <v>1298</v>
      </c>
      <c r="H151" s="3" t="s">
        <v>1208</v>
      </c>
      <c r="I151" s="11" t="s">
        <v>1976</v>
      </c>
      <c r="J151" s="11">
        <v>650000</v>
      </c>
    </row>
    <row r="152" spans="1:10" x14ac:dyDescent="0.25">
      <c r="A152" s="2" t="s">
        <v>1756</v>
      </c>
      <c r="B152" s="2" t="s">
        <v>432</v>
      </c>
      <c r="C152" s="3">
        <v>691</v>
      </c>
      <c r="D152" s="3">
        <v>0</v>
      </c>
      <c r="E152" s="7" t="s">
        <v>163</v>
      </c>
      <c r="F152" s="5" t="s">
        <v>583</v>
      </c>
      <c r="G152" s="3">
        <v>1983</v>
      </c>
      <c r="H152" s="3" t="s">
        <v>1208</v>
      </c>
      <c r="I152" s="11" t="s">
        <v>1976</v>
      </c>
      <c r="J152" s="11">
        <v>464000</v>
      </c>
    </row>
    <row r="153" spans="1:10" x14ac:dyDescent="0.25">
      <c r="A153" s="2" t="s">
        <v>1757</v>
      </c>
      <c r="B153" s="2" t="s">
        <v>432</v>
      </c>
      <c r="C153" s="3">
        <v>692</v>
      </c>
      <c r="D153" s="3">
        <v>0</v>
      </c>
      <c r="E153" s="7" t="s">
        <v>1131</v>
      </c>
      <c r="F153" s="5" t="s">
        <v>584</v>
      </c>
      <c r="G153" s="3">
        <v>1312</v>
      </c>
      <c r="H153" s="3" t="s">
        <v>1208</v>
      </c>
      <c r="I153" s="11" t="s">
        <v>1976</v>
      </c>
      <c r="J153" s="11">
        <v>464000</v>
      </c>
    </row>
    <row r="154" spans="1:10" x14ac:dyDescent="0.25">
      <c r="A154" s="2" t="s">
        <v>1758</v>
      </c>
      <c r="B154" s="2" t="s">
        <v>432</v>
      </c>
      <c r="C154" s="3">
        <v>693</v>
      </c>
      <c r="D154" s="3">
        <v>0</v>
      </c>
      <c r="E154" s="7" t="s">
        <v>163</v>
      </c>
      <c r="F154" s="5" t="s">
        <v>585</v>
      </c>
      <c r="G154" s="3">
        <v>1983</v>
      </c>
      <c r="H154" s="3" t="s">
        <v>1208</v>
      </c>
      <c r="I154" s="11" t="s">
        <v>1976</v>
      </c>
      <c r="J154" s="11">
        <v>650000</v>
      </c>
    </row>
    <row r="155" spans="1:10" x14ac:dyDescent="0.25">
      <c r="A155" s="2" t="s">
        <v>1759</v>
      </c>
      <c r="B155" s="2" t="s">
        <v>432</v>
      </c>
      <c r="C155" s="3">
        <v>694</v>
      </c>
      <c r="D155" s="3">
        <v>0</v>
      </c>
      <c r="E155" s="7" t="s">
        <v>1132</v>
      </c>
      <c r="F155" s="5" t="s">
        <v>586</v>
      </c>
      <c r="G155" s="3">
        <v>1983</v>
      </c>
      <c r="H155" s="3" t="s">
        <v>1208</v>
      </c>
      <c r="I155" s="11" t="s">
        <v>1976</v>
      </c>
      <c r="J155" s="11">
        <v>380000</v>
      </c>
    </row>
    <row r="156" spans="1:10" x14ac:dyDescent="0.25">
      <c r="A156" s="2" t="s">
        <v>1760</v>
      </c>
      <c r="B156" s="2" t="s">
        <v>432</v>
      </c>
      <c r="C156" s="3">
        <v>695</v>
      </c>
      <c r="D156" s="3">
        <v>0</v>
      </c>
      <c r="E156" s="7" t="s">
        <v>1132</v>
      </c>
      <c r="F156" s="5" t="s">
        <v>587</v>
      </c>
      <c r="G156" s="3">
        <v>1983</v>
      </c>
      <c r="H156" s="3" t="s">
        <v>1208</v>
      </c>
      <c r="I156" s="11" t="s">
        <v>1976</v>
      </c>
      <c r="J156" s="11">
        <v>1026000</v>
      </c>
    </row>
    <row r="157" spans="1:10" x14ac:dyDescent="0.25">
      <c r="A157" s="2" t="s">
        <v>1761</v>
      </c>
      <c r="B157" s="2" t="s">
        <v>432</v>
      </c>
      <c r="C157" s="3">
        <v>696</v>
      </c>
      <c r="D157" s="3">
        <v>0</v>
      </c>
      <c r="E157" s="4" t="s">
        <v>845</v>
      </c>
      <c r="F157" s="5" t="s">
        <v>588</v>
      </c>
      <c r="G157" s="3">
        <v>1983</v>
      </c>
      <c r="H157" s="3" t="s">
        <v>1208</v>
      </c>
      <c r="I157" s="11" t="s">
        <v>1976</v>
      </c>
      <c r="J157" s="11">
        <v>1026000</v>
      </c>
    </row>
    <row r="158" spans="1:10" x14ac:dyDescent="0.25">
      <c r="A158" s="2" t="s">
        <v>1762</v>
      </c>
      <c r="B158" s="2" t="s">
        <v>432</v>
      </c>
      <c r="C158" s="3">
        <v>697</v>
      </c>
      <c r="D158" s="3">
        <v>0</v>
      </c>
      <c r="E158" s="4" t="s">
        <v>825</v>
      </c>
      <c r="F158" s="5" t="s">
        <v>589</v>
      </c>
      <c r="G158" s="3">
        <v>1983</v>
      </c>
      <c r="H158" s="3" t="s">
        <v>1992</v>
      </c>
      <c r="I158" s="11" t="s">
        <v>1202</v>
      </c>
      <c r="J158" s="11">
        <v>62000</v>
      </c>
    </row>
    <row r="159" spans="1:10" x14ac:dyDescent="0.25">
      <c r="A159" s="2" t="s">
        <v>1763</v>
      </c>
      <c r="B159" s="2" t="s">
        <v>432</v>
      </c>
      <c r="C159" s="3">
        <v>698</v>
      </c>
      <c r="D159" s="3">
        <v>0</v>
      </c>
      <c r="E159" s="7" t="s">
        <v>1133</v>
      </c>
      <c r="F159" s="5" t="s">
        <v>590</v>
      </c>
      <c r="G159" s="3">
        <v>1983</v>
      </c>
      <c r="H159" s="3" t="s">
        <v>1208</v>
      </c>
      <c r="I159" s="11" t="s">
        <v>1976</v>
      </c>
      <c r="J159" s="11">
        <v>380000</v>
      </c>
    </row>
    <row r="160" spans="1:10" x14ac:dyDescent="0.25">
      <c r="A160" s="2" t="s">
        <v>1764</v>
      </c>
      <c r="B160" s="2" t="s">
        <v>432</v>
      </c>
      <c r="C160" s="3">
        <v>699</v>
      </c>
      <c r="D160" s="3">
        <v>0</v>
      </c>
      <c r="E160" s="4" t="s">
        <v>825</v>
      </c>
      <c r="F160" s="5" t="s">
        <v>591</v>
      </c>
      <c r="G160" s="3">
        <v>1983</v>
      </c>
      <c r="H160" s="3" t="s">
        <v>1992</v>
      </c>
      <c r="I160" s="11" t="s">
        <v>1202</v>
      </c>
      <c r="J160" s="11">
        <v>62000</v>
      </c>
    </row>
    <row r="161" spans="1:10" x14ac:dyDescent="0.25">
      <c r="A161" s="2" t="s">
        <v>1765</v>
      </c>
      <c r="B161" s="2" t="s">
        <v>432</v>
      </c>
      <c r="C161" s="3">
        <v>700</v>
      </c>
      <c r="D161" s="3">
        <v>0</v>
      </c>
      <c r="E161" s="7" t="s">
        <v>1134</v>
      </c>
      <c r="F161" s="5" t="s">
        <v>592</v>
      </c>
      <c r="G161" s="3">
        <v>1983</v>
      </c>
      <c r="H161" s="3" t="s">
        <v>1208</v>
      </c>
      <c r="I161" s="11" t="s">
        <v>1976</v>
      </c>
      <c r="J161" s="11">
        <v>486000</v>
      </c>
    </row>
    <row r="162" spans="1:10" x14ac:dyDescent="0.25">
      <c r="A162" s="2" t="s">
        <v>1766</v>
      </c>
      <c r="B162" s="2" t="s">
        <v>432</v>
      </c>
      <c r="C162" s="3">
        <v>701</v>
      </c>
      <c r="D162" s="3">
        <v>0</v>
      </c>
      <c r="E162" s="4" t="s">
        <v>825</v>
      </c>
      <c r="F162" s="5" t="s">
        <v>593</v>
      </c>
      <c r="G162" s="3">
        <v>1983</v>
      </c>
      <c r="H162" s="3" t="s">
        <v>1992</v>
      </c>
      <c r="I162" s="11" t="s">
        <v>1202</v>
      </c>
      <c r="J162" s="11">
        <v>62000</v>
      </c>
    </row>
    <row r="163" spans="1:10" x14ac:dyDescent="0.25">
      <c r="A163" s="2" t="s">
        <v>1767</v>
      </c>
      <c r="B163" s="2" t="s">
        <v>432</v>
      </c>
      <c r="C163" s="3">
        <v>707</v>
      </c>
      <c r="D163" s="3">
        <v>0</v>
      </c>
      <c r="E163" s="7" t="s">
        <v>1135</v>
      </c>
      <c r="F163" s="5" t="s">
        <v>594</v>
      </c>
      <c r="G163" s="3">
        <v>2057</v>
      </c>
      <c r="H163" s="3" t="s">
        <v>1208</v>
      </c>
      <c r="I163" s="11" t="s">
        <v>1976</v>
      </c>
      <c r="J163" s="11">
        <v>453000</v>
      </c>
    </row>
    <row r="164" spans="1:10" x14ac:dyDescent="0.25">
      <c r="A164" s="2" t="s">
        <v>1768</v>
      </c>
      <c r="B164" s="2" t="s">
        <v>432</v>
      </c>
      <c r="C164" s="3">
        <v>708</v>
      </c>
      <c r="D164" s="3">
        <v>0</v>
      </c>
      <c r="E164" s="7" t="s">
        <v>1136</v>
      </c>
      <c r="F164" s="5" t="s">
        <v>595</v>
      </c>
      <c r="G164" s="3">
        <v>2200</v>
      </c>
      <c r="H164" s="3" t="s">
        <v>1208</v>
      </c>
      <c r="I164" s="11" t="s">
        <v>1976</v>
      </c>
      <c r="J164" s="11">
        <v>453000</v>
      </c>
    </row>
    <row r="165" spans="1:10" x14ac:dyDescent="0.25">
      <c r="A165" s="2" t="s">
        <v>1769</v>
      </c>
      <c r="B165" s="2" t="s">
        <v>432</v>
      </c>
      <c r="C165" s="3">
        <v>710</v>
      </c>
      <c r="D165" s="3">
        <v>0</v>
      </c>
      <c r="E165" s="8" t="s">
        <v>1137</v>
      </c>
      <c r="F165" s="5" t="s">
        <v>596</v>
      </c>
      <c r="G165" s="3">
        <v>3226</v>
      </c>
      <c r="H165" s="3" t="s">
        <v>1208</v>
      </c>
      <c r="I165" s="11" t="s">
        <v>1976</v>
      </c>
      <c r="J165" s="11">
        <v>453000</v>
      </c>
    </row>
    <row r="166" spans="1:10" x14ac:dyDescent="0.25">
      <c r="A166" s="2" t="s">
        <v>1770</v>
      </c>
      <c r="B166" s="2" t="s">
        <v>432</v>
      </c>
      <c r="C166" s="3">
        <v>717</v>
      </c>
      <c r="D166" s="3">
        <v>0</v>
      </c>
      <c r="E166" s="8" t="s">
        <v>1138</v>
      </c>
      <c r="F166" s="5" t="s">
        <v>597</v>
      </c>
      <c r="G166" s="3">
        <v>3034</v>
      </c>
      <c r="H166" s="3" t="s">
        <v>1208</v>
      </c>
      <c r="I166" s="11" t="s">
        <v>1976</v>
      </c>
      <c r="J166" s="11">
        <v>464000</v>
      </c>
    </row>
    <row r="167" spans="1:10" x14ac:dyDescent="0.25">
      <c r="A167" s="2" t="s">
        <v>1771</v>
      </c>
      <c r="B167" s="2" t="s">
        <v>432</v>
      </c>
      <c r="C167" s="3">
        <v>718</v>
      </c>
      <c r="D167" s="3">
        <v>0</v>
      </c>
      <c r="E167" s="8" t="s">
        <v>1139</v>
      </c>
      <c r="F167" s="5" t="s">
        <v>598</v>
      </c>
      <c r="G167" s="3">
        <v>1858</v>
      </c>
      <c r="H167" s="3" t="s">
        <v>1208</v>
      </c>
      <c r="I167" s="11" t="s">
        <v>1976</v>
      </c>
      <c r="J167" s="11">
        <v>486000</v>
      </c>
    </row>
    <row r="168" spans="1:10" x14ac:dyDescent="0.25">
      <c r="A168" s="2" t="s">
        <v>1772</v>
      </c>
      <c r="B168" s="2" t="s">
        <v>432</v>
      </c>
      <c r="C168" s="3">
        <v>719</v>
      </c>
      <c r="D168" s="3">
        <v>0</v>
      </c>
      <c r="E168" s="8" t="s">
        <v>1139</v>
      </c>
      <c r="F168" s="5" t="s">
        <v>599</v>
      </c>
      <c r="G168" s="3">
        <v>2237</v>
      </c>
      <c r="H168" s="3" t="s">
        <v>1208</v>
      </c>
      <c r="I168" s="11" t="s">
        <v>1976</v>
      </c>
      <c r="J168" s="11">
        <v>486000</v>
      </c>
    </row>
    <row r="169" spans="1:10" x14ac:dyDescent="0.25">
      <c r="A169" s="2" t="s">
        <v>1773</v>
      </c>
      <c r="B169" s="2" t="s">
        <v>432</v>
      </c>
      <c r="C169" s="3">
        <v>723</v>
      </c>
      <c r="D169" s="3">
        <v>0</v>
      </c>
      <c r="E169" s="8" t="s">
        <v>1140</v>
      </c>
      <c r="F169" s="5" t="s">
        <v>600</v>
      </c>
      <c r="G169" s="3">
        <v>2004</v>
      </c>
      <c r="H169" s="3" t="s">
        <v>1208</v>
      </c>
      <c r="I169" s="11" t="s">
        <v>1976</v>
      </c>
      <c r="J169" s="11">
        <v>486000</v>
      </c>
    </row>
    <row r="170" spans="1:10" x14ac:dyDescent="0.25">
      <c r="A170" s="2" t="s">
        <v>1774</v>
      </c>
      <c r="B170" s="2" t="s">
        <v>432</v>
      </c>
      <c r="C170" s="3">
        <v>724</v>
      </c>
      <c r="D170" s="3">
        <v>0</v>
      </c>
      <c r="E170" s="4" t="s">
        <v>873</v>
      </c>
      <c r="F170" s="5" t="s">
        <v>601</v>
      </c>
      <c r="G170" s="3">
        <v>1328</v>
      </c>
      <c r="H170" s="3" t="s">
        <v>1208</v>
      </c>
      <c r="I170" s="11" t="s">
        <v>1976</v>
      </c>
      <c r="J170" s="11">
        <v>136000</v>
      </c>
    </row>
    <row r="171" spans="1:10" x14ac:dyDescent="0.25">
      <c r="A171" s="2" t="s">
        <v>1775</v>
      </c>
      <c r="B171" s="2" t="s">
        <v>432</v>
      </c>
      <c r="C171" s="3">
        <v>725</v>
      </c>
      <c r="D171" s="3">
        <v>0</v>
      </c>
      <c r="E171" s="8" t="s">
        <v>874</v>
      </c>
      <c r="F171" s="5" t="s">
        <v>602</v>
      </c>
      <c r="G171" s="3">
        <v>1255</v>
      </c>
      <c r="H171" s="3" t="s">
        <v>1212</v>
      </c>
      <c r="I171" s="11" t="s">
        <v>1976</v>
      </c>
      <c r="J171" s="11">
        <v>136000</v>
      </c>
    </row>
    <row r="172" spans="1:10" x14ac:dyDescent="0.25">
      <c r="A172" s="2" t="s">
        <v>1776</v>
      </c>
      <c r="B172" s="2" t="s">
        <v>432</v>
      </c>
      <c r="C172" s="3">
        <v>726</v>
      </c>
      <c r="D172" s="3">
        <v>0</v>
      </c>
      <c r="E172" s="7" t="s">
        <v>603</v>
      </c>
      <c r="F172" s="5" t="s">
        <v>604</v>
      </c>
      <c r="G172" s="3">
        <v>1341</v>
      </c>
      <c r="H172" s="3" t="s">
        <v>1208</v>
      </c>
      <c r="I172" s="11" t="s">
        <v>1976</v>
      </c>
      <c r="J172" s="11">
        <v>453000</v>
      </c>
    </row>
    <row r="173" spans="1:10" x14ac:dyDescent="0.25">
      <c r="A173" s="2" t="s">
        <v>1777</v>
      </c>
      <c r="B173" s="2" t="s">
        <v>432</v>
      </c>
      <c r="C173" s="3">
        <v>727</v>
      </c>
      <c r="D173" s="3">
        <v>0</v>
      </c>
      <c r="E173" s="8" t="s">
        <v>874</v>
      </c>
      <c r="F173" s="5" t="s">
        <v>605</v>
      </c>
      <c r="G173" s="3">
        <v>1209</v>
      </c>
      <c r="H173" s="3" t="s">
        <v>1208</v>
      </c>
      <c r="I173" s="11" t="s">
        <v>1976</v>
      </c>
      <c r="J173" s="11">
        <v>1050000</v>
      </c>
    </row>
    <row r="174" spans="1:10" x14ac:dyDescent="0.25">
      <c r="A174" s="2" t="s">
        <v>1778</v>
      </c>
      <c r="B174" s="2" t="s">
        <v>432</v>
      </c>
      <c r="C174" s="3">
        <v>728</v>
      </c>
      <c r="D174" s="3">
        <v>0</v>
      </c>
      <c r="E174" s="7" t="s">
        <v>870</v>
      </c>
      <c r="F174" s="5" t="s">
        <v>606</v>
      </c>
      <c r="G174" s="3">
        <v>1294</v>
      </c>
      <c r="H174" s="3" t="s">
        <v>1208</v>
      </c>
      <c r="I174" s="11" t="s">
        <v>1976</v>
      </c>
      <c r="J174" s="11">
        <v>453000</v>
      </c>
    </row>
    <row r="175" spans="1:10" x14ac:dyDescent="0.25">
      <c r="A175" s="2" t="s">
        <v>1779</v>
      </c>
      <c r="B175" s="2" t="s">
        <v>432</v>
      </c>
      <c r="C175" s="3">
        <v>729</v>
      </c>
      <c r="D175" s="3">
        <v>0</v>
      </c>
      <c r="E175" s="8" t="s">
        <v>1141</v>
      </c>
      <c r="F175" s="5" t="s">
        <v>607</v>
      </c>
      <c r="G175" s="3">
        <v>1196</v>
      </c>
      <c r="H175" s="3" t="s">
        <v>1208</v>
      </c>
      <c r="I175" s="11" t="s">
        <v>1976</v>
      </c>
      <c r="J175" s="11">
        <v>273000</v>
      </c>
    </row>
    <row r="176" spans="1:10" x14ac:dyDescent="0.25">
      <c r="A176" s="2" t="s">
        <v>1780</v>
      </c>
      <c r="B176" s="2" t="s">
        <v>432</v>
      </c>
      <c r="C176" s="3">
        <v>730</v>
      </c>
      <c r="D176" s="3">
        <v>0</v>
      </c>
      <c r="E176" s="7" t="s">
        <v>414</v>
      </c>
      <c r="F176" s="5" t="s">
        <v>608</v>
      </c>
      <c r="G176" s="3">
        <v>1294</v>
      </c>
      <c r="H176" s="3" t="s">
        <v>1208</v>
      </c>
      <c r="I176" s="11" t="s">
        <v>1976</v>
      </c>
      <c r="J176" s="11">
        <v>464000</v>
      </c>
    </row>
    <row r="177" spans="1:10" x14ac:dyDescent="0.25">
      <c r="A177" s="2" t="s">
        <v>1781</v>
      </c>
      <c r="B177" s="2" t="s">
        <v>432</v>
      </c>
      <c r="C177" s="3">
        <v>731</v>
      </c>
      <c r="D177" s="3">
        <v>0</v>
      </c>
      <c r="E177" s="8" t="s">
        <v>871</v>
      </c>
      <c r="F177" s="5" t="s">
        <v>609</v>
      </c>
      <c r="G177" s="3">
        <v>1294</v>
      </c>
      <c r="H177" s="3" t="s">
        <v>1208</v>
      </c>
      <c r="I177" s="11" t="s">
        <v>1976</v>
      </c>
      <c r="J177" s="11">
        <v>453000</v>
      </c>
    </row>
    <row r="178" spans="1:10" x14ac:dyDescent="0.25">
      <c r="A178" s="2" t="s">
        <v>1782</v>
      </c>
      <c r="B178" s="2" t="s">
        <v>432</v>
      </c>
      <c r="C178" s="3">
        <v>732</v>
      </c>
      <c r="D178" s="3">
        <v>0</v>
      </c>
      <c r="E178" s="7" t="s">
        <v>610</v>
      </c>
      <c r="F178" s="5" t="s">
        <v>611</v>
      </c>
      <c r="G178" s="3">
        <v>1294</v>
      </c>
      <c r="H178" s="3" t="s">
        <v>1208</v>
      </c>
      <c r="I178" s="11" t="s">
        <v>1976</v>
      </c>
      <c r="J178" s="11">
        <v>273000</v>
      </c>
    </row>
    <row r="179" spans="1:10" x14ac:dyDescent="0.25">
      <c r="A179" s="2" t="s">
        <v>1783</v>
      </c>
      <c r="B179" s="2" t="s">
        <v>432</v>
      </c>
      <c r="C179" s="3">
        <v>733</v>
      </c>
      <c r="D179" s="3">
        <v>0</v>
      </c>
      <c r="E179" s="7" t="s">
        <v>864</v>
      </c>
      <c r="F179" s="5" t="s">
        <v>612</v>
      </c>
      <c r="G179" s="3">
        <v>1294</v>
      </c>
      <c r="H179" s="3" t="s">
        <v>1208</v>
      </c>
      <c r="I179" s="11" t="s">
        <v>1976</v>
      </c>
      <c r="J179" s="11">
        <v>380000</v>
      </c>
    </row>
    <row r="180" spans="1:10" x14ac:dyDescent="0.25">
      <c r="A180" s="2" t="s">
        <v>1784</v>
      </c>
      <c r="B180" s="2" t="s">
        <v>432</v>
      </c>
      <c r="C180" s="3">
        <v>734</v>
      </c>
      <c r="D180" s="3">
        <v>0</v>
      </c>
      <c r="E180" s="4" t="s">
        <v>1142</v>
      </c>
      <c r="F180" s="5" t="s">
        <v>613</v>
      </c>
      <c r="G180" s="3">
        <v>1294</v>
      </c>
      <c r="H180" s="3" t="s">
        <v>1208</v>
      </c>
      <c r="I180" s="11" t="s">
        <v>1976</v>
      </c>
      <c r="J180" s="11">
        <v>650000</v>
      </c>
    </row>
    <row r="181" spans="1:10" x14ac:dyDescent="0.25">
      <c r="A181" s="2" t="s">
        <v>1785</v>
      </c>
      <c r="B181" s="2" t="s">
        <v>432</v>
      </c>
      <c r="C181" s="3">
        <v>735</v>
      </c>
      <c r="D181" s="3">
        <v>0</v>
      </c>
      <c r="E181" s="7" t="s">
        <v>864</v>
      </c>
      <c r="F181" s="5" t="s">
        <v>614</v>
      </c>
      <c r="G181" s="3">
        <v>1294</v>
      </c>
      <c r="H181" s="3" t="s">
        <v>1208</v>
      </c>
      <c r="I181" s="11" t="s">
        <v>1976</v>
      </c>
      <c r="J181" s="11">
        <v>650000</v>
      </c>
    </row>
    <row r="182" spans="1:10" x14ac:dyDescent="0.25">
      <c r="A182" s="2" t="s">
        <v>1786</v>
      </c>
      <c r="B182" s="2" t="s">
        <v>432</v>
      </c>
      <c r="C182" s="3">
        <v>736</v>
      </c>
      <c r="D182" s="3">
        <v>0</v>
      </c>
      <c r="E182" s="4" t="s">
        <v>1142</v>
      </c>
      <c r="F182" s="5" t="s">
        <v>615</v>
      </c>
      <c r="G182" s="3">
        <v>1294</v>
      </c>
      <c r="H182" s="3" t="s">
        <v>1208</v>
      </c>
      <c r="I182" s="11" t="s">
        <v>1976</v>
      </c>
      <c r="J182" s="11">
        <v>486000</v>
      </c>
    </row>
    <row r="183" spans="1:10" x14ac:dyDescent="0.25">
      <c r="A183" s="2" t="s">
        <v>1787</v>
      </c>
      <c r="B183" s="2" t="s">
        <v>432</v>
      </c>
      <c r="C183" s="3">
        <v>737</v>
      </c>
      <c r="D183" s="3">
        <v>0</v>
      </c>
      <c r="E183" s="8" t="s">
        <v>1143</v>
      </c>
      <c r="F183" s="5" t="s">
        <v>616</v>
      </c>
      <c r="G183" s="3">
        <v>1294</v>
      </c>
      <c r="H183" s="3" t="s">
        <v>1208</v>
      </c>
      <c r="I183" s="11" t="s">
        <v>1976</v>
      </c>
      <c r="J183" s="11">
        <v>486000</v>
      </c>
    </row>
    <row r="184" spans="1:10" x14ac:dyDescent="0.25">
      <c r="A184" s="2" t="s">
        <v>1788</v>
      </c>
      <c r="B184" s="2" t="s">
        <v>432</v>
      </c>
      <c r="C184" s="3">
        <v>738</v>
      </c>
      <c r="D184" s="3">
        <v>0</v>
      </c>
      <c r="E184" s="7" t="s">
        <v>861</v>
      </c>
      <c r="F184" s="5" t="s">
        <v>617</v>
      </c>
      <c r="G184" s="3">
        <v>1255</v>
      </c>
      <c r="H184" s="3" t="s">
        <v>1208</v>
      </c>
      <c r="I184" s="11" t="s">
        <v>1976</v>
      </c>
      <c r="J184" s="11">
        <v>486000</v>
      </c>
    </row>
    <row r="185" spans="1:10" x14ac:dyDescent="0.25">
      <c r="A185" s="2" t="s">
        <v>1789</v>
      </c>
      <c r="B185" s="2" t="s">
        <v>432</v>
      </c>
      <c r="C185" s="3">
        <v>739</v>
      </c>
      <c r="D185" s="3">
        <v>0</v>
      </c>
      <c r="E185" s="8" t="s">
        <v>1143</v>
      </c>
      <c r="F185" s="5" t="s">
        <v>618</v>
      </c>
      <c r="G185" s="3">
        <v>1294</v>
      </c>
      <c r="H185" s="3" t="s">
        <v>1208</v>
      </c>
      <c r="I185" s="11" t="s">
        <v>1976</v>
      </c>
      <c r="J185" s="11">
        <v>650000</v>
      </c>
    </row>
    <row r="186" spans="1:10" x14ac:dyDescent="0.25">
      <c r="A186" s="2" t="s">
        <v>1790</v>
      </c>
      <c r="B186" s="2" t="s">
        <v>432</v>
      </c>
      <c r="C186" s="3">
        <v>740</v>
      </c>
      <c r="D186" s="3">
        <v>0</v>
      </c>
      <c r="E186" s="8" t="s">
        <v>858</v>
      </c>
      <c r="F186" s="5" t="s">
        <v>619</v>
      </c>
      <c r="G186" s="3">
        <v>1294</v>
      </c>
      <c r="H186" s="3" t="s">
        <v>1208</v>
      </c>
      <c r="I186" s="11" t="s">
        <v>1976</v>
      </c>
      <c r="J186" s="11">
        <v>464000</v>
      </c>
    </row>
    <row r="187" spans="1:10" x14ac:dyDescent="0.25">
      <c r="A187" s="2" t="s">
        <v>1791</v>
      </c>
      <c r="B187" s="2" t="s">
        <v>432</v>
      </c>
      <c r="C187" s="3">
        <v>741</v>
      </c>
      <c r="D187" s="3">
        <v>0</v>
      </c>
      <c r="E187" s="4" t="s">
        <v>620</v>
      </c>
      <c r="F187" s="5" t="s">
        <v>621</v>
      </c>
      <c r="G187" s="3">
        <v>1294</v>
      </c>
      <c r="H187" s="3" t="s">
        <v>1208</v>
      </c>
      <c r="I187" s="11" t="s">
        <v>1976</v>
      </c>
      <c r="J187" s="11">
        <v>486000</v>
      </c>
    </row>
    <row r="188" spans="1:10" x14ac:dyDescent="0.25">
      <c r="A188" s="2" t="s">
        <v>1792</v>
      </c>
      <c r="B188" s="2" t="s">
        <v>432</v>
      </c>
      <c r="C188" s="3">
        <v>743</v>
      </c>
      <c r="D188" s="3">
        <v>0</v>
      </c>
      <c r="E188" s="4" t="s">
        <v>1144</v>
      </c>
      <c r="F188" s="5" t="s">
        <v>618</v>
      </c>
      <c r="G188" s="3">
        <v>1294</v>
      </c>
      <c r="H188" s="3" t="s">
        <v>1208</v>
      </c>
      <c r="I188" s="11" t="s">
        <v>1976</v>
      </c>
      <c r="J188" s="11">
        <v>380000</v>
      </c>
    </row>
    <row r="189" spans="1:10" x14ac:dyDescent="0.25">
      <c r="A189" s="2" t="s">
        <v>1793</v>
      </c>
      <c r="B189" s="2" t="s">
        <v>432</v>
      </c>
      <c r="C189" s="3">
        <v>745</v>
      </c>
      <c r="D189" s="3">
        <v>0</v>
      </c>
      <c r="E189" s="8" t="s">
        <v>1145</v>
      </c>
      <c r="F189" s="5" t="s">
        <v>614</v>
      </c>
      <c r="G189" s="3">
        <v>1294</v>
      </c>
      <c r="H189" s="3" t="s">
        <v>1992</v>
      </c>
      <c r="I189" s="11" t="s">
        <v>1202</v>
      </c>
      <c r="J189" s="11">
        <v>40000</v>
      </c>
    </row>
    <row r="190" spans="1:10" x14ac:dyDescent="0.25">
      <c r="A190" s="2" t="s">
        <v>1794</v>
      </c>
      <c r="B190" s="2" t="s">
        <v>432</v>
      </c>
      <c r="C190" s="3">
        <v>747</v>
      </c>
      <c r="D190" s="3">
        <v>0</v>
      </c>
      <c r="E190" s="8" t="s">
        <v>1145</v>
      </c>
      <c r="F190" s="5" t="s">
        <v>622</v>
      </c>
      <c r="G190" s="3">
        <v>1294</v>
      </c>
      <c r="H190" s="3" t="s">
        <v>1992</v>
      </c>
      <c r="I190" s="11" t="s">
        <v>1202</v>
      </c>
      <c r="J190" s="11">
        <v>40000</v>
      </c>
    </row>
    <row r="191" spans="1:10" x14ac:dyDescent="0.25">
      <c r="A191" s="2" t="s">
        <v>1795</v>
      </c>
      <c r="B191" s="2" t="s">
        <v>432</v>
      </c>
      <c r="C191" s="3">
        <v>749</v>
      </c>
      <c r="D191" s="3">
        <v>0</v>
      </c>
      <c r="E191" s="8" t="s">
        <v>1145</v>
      </c>
      <c r="F191" s="5" t="s">
        <v>623</v>
      </c>
      <c r="G191" s="3">
        <v>1294</v>
      </c>
      <c r="H191" s="3" t="s">
        <v>1992</v>
      </c>
      <c r="I191" s="11" t="s">
        <v>1202</v>
      </c>
      <c r="J191" s="11">
        <v>40000</v>
      </c>
    </row>
    <row r="192" spans="1:10" x14ac:dyDescent="0.25">
      <c r="A192" s="2" t="s">
        <v>1796</v>
      </c>
      <c r="B192" s="2" t="s">
        <v>432</v>
      </c>
      <c r="C192" s="3">
        <v>750</v>
      </c>
      <c r="D192" s="3">
        <v>0</v>
      </c>
      <c r="E192" s="4" t="s">
        <v>433</v>
      </c>
      <c r="F192" s="5" t="s">
        <v>624</v>
      </c>
      <c r="G192" s="3">
        <v>1400</v>
      </c>
      <c r="H192" s="3" t="s">
        <v>1211</v>
      </c>
      <c r="I192" s="11" t="s">
        <v>1976</v>
      </c>
      <c r="J192" s="11">
        <v>520000</v>
      </c>
    </row>
    <row r="193" spans="1:10" x14ac:dyDescent="0.25">
      <c r="A193" s="2" t="s">
        <v>1797</v>
      </c>
      <c r="B193" s="2" t="s">
        <v>432</v>
      </c>
      <c r="C193" s="3">
        <v>751</v>
      </c>
      <c r="D193" s="3">
        <v>0</v>
      </c>
      <c r="E193" s="8" t="s">
        <v>1146</v>
      </c>
      <c r="F193" s="5" t="s">
        <v>625</v>
      </c>
      <c r="G193" s="3">
        <v>1294</v>
      </c>
      <c r="H193" s="3" t="s">
        <v>1208</v>
      </c>
      <c r="I193" s="11" t="s">
        <v>1976</v>
      </c>
      <c r="J193" s="11">
        <v>380000</v>
      </c>
    </row>
    <row r="194" spans="1:10" x14ac:dyDescent="0.25">
      <c r="A194" s="2" t="s">
        <v>1798</v>
      </c>
      <c r="B194" s="2" t="s">
        <v>432</v>
      </c>
      <c r="C194" s="3">
        <v>752</v>
      </c>
      <c r="D194" s="3">
        <v>0</v>
      </c>
      <c r="E194" s="8" t="s">
        <v>856</v>
      </c>
      <c r="F194" s="5" t="s">
        <v>626</v>
      </c>
      <c r="G194" s="3">
        <v>437</v>
      </c>
      <c r="H194" s="3" t="s">
        <v>1208</v>
      </c>
      <c r="I194" s="11" t="s">
        <v>1976</v>
      </c>
      <c r="J194" s="11">
        <v>273000</v>
      </c>
    </row>
    <row r="195" spans="1:10" x14ac:dyDescent="0.25">
      <c r="A195" s="2" t="s">
        <v>1799</v>
      </c>
      <c r="B195" s="2" t="s">
        <v>432</v>
      </c>
      <c r="C195" s="3">
        <v>752</v>
      </c>
      <c r="D195" s="3">
        <v>1</v>
      </c>
      <c r="E195" s="8" t="s">
        <v>987</v>
      </c>
      <c r="F195" s="5" t="s">
        <v>627</v>
      </c>
      <c r="G195" s="3">
        <v>607</v>
      </c>
      <c r="H195" s="3" t="s">
        <v>1208</v>
      </c>
      <c r="I195" s="11" t="s">
        <v>1976</v>
      </c>
      <c r="J195" s="11">
        <v>136000</v>
      </c>
    </row>
    <row r="196" spans="1:10" x14ac:dyDescent="0.25">
      <c r="A196" s="2" t="s">
        <v>1800</v>
      </c>
      <c r="B196" s="2" t="s">
        <v>432</v>
      </c>
      <c r="C196" s="3">
        <v>753</v>
      </c>
      <c r="D196" s="3">
        <v>0</v>
      </c>
      <c r="E196" s="7" t="s">
        <v>828</v>
      </c>
      <c r="F196" s="5" t="s">
        <v>628</v>
      </c>
      <c r="G196" s="3">
        <v>1256</v>
      </c>
      <c r="H196" s="3" t="s">
        <v>1208</v>
      </c>
      <c r="I196" s="11" t="s">
        <v>1976</v>
      </c>
      <c r="J196" s="11">
        <v>486000</v>
      </c>
    </row>
    <row r="197" spans="1:10" x14ac:dyDescent="0.25">
      <c r="A197" s="2" t="s">
        <v>1801</v>
      </c>
      <c r="B197" s="2" t="s">
        <v>432</v>
      </c>
      <c r="C197" s="3">
        <v>754</v>
      </c>
      <c r="D197" s="3">
        <v>0</v>
      </c>
      <c r="E197" s="8" t="s">
        <v>828</v>
      </c>
      <c r="F197" s="5" t="s">
        <v>629</v>
      </c>
      <c r="G197" s="3">
        <v>1110</v>
      </c>
      <c r="H197" s="3" t="s">
        <v>1208</v>
      </c>
      <c r="I197" s="11" t="s">
        <v>1976</v>
      </c>
      <c r="J197" s="11">
        <v>380000</v>
      </c>
    </row>
    <row r="198" spans="1:10" x14ac:dyDescent="0.25">
      <c r="A198" s="2" t="s">
        <v>1802</v>
      </c>
      <c r="B198" s="2" t="s">
        <v>432</v>
      </c>
      <c r="C198" s="3">
        <v>755</v>
      </c>
      <c r="D198" s="3">
        <v>0</v>
      </c>
      <c r="E198" s="7" t="s">
        <v>630</v>
      </c>
      <c r="F198" s="5" t="s">
        <v>631</v>
      </c>
      <c r="G198" s="3">
        <v>2030</v>
      </c>
      <c r="H198" s="3" t="s">
        <v>1212</v>
      </c>
      <c r="I198" s="11" t="s">
        <v>1202</v>
      </c>
      <c r="J198" s="11">
        <v>40000</v>
      </c>
    </row>
    <row r="199" spans="1:10" x14ac:dyDescent="0.25">
      <c r="A199" s="2" t="s">
        <v>1803</v>
      </c>
      <c r="B199" s="2" t="s">
        <v>432</v>
      </c>
      <c r="C199" s="3">
        <v>759</v>
      </c>
      <c r="D199" s="3">
        <v>0</v>
      </c>
      <c r="E199" s="4" t="s">
        <v>433</v>
      </c>
      <c r="F199" s="5" t="s">
        <v>632</v>
      </c>
      <c r="G199" s="3">
        <v>1110</v>
      </c>
      <c r="H199" s="3" t="s">
        <v>1992</v>
      </c>
      <c r="I199" s="11" t="s">
        <v>1202</v>
      </c>
      <c r="J199" s="11">
        <v>40000</v>
      </c>
    </row>
    <row r="200" spans="1:10" x14ac:dyDescent="0.25">
      <c r="A200" s="2" t="s">
        <v>1804</v>
      </c>
      <c r="B200" s="2" t="s">
        <v>432</v>
      </c>
      <c r="C200" s="3">
        <v>761</v>
      </c>
      <c r="D200" s="3">
        <v>0</v>
      </c>
      <c r="E200" s="4" t="s">
        <v>433</v>
      </c>
      <c r="F200" s="5" t="s">
        <v>633</v>
      </c>
      <c r="G200" s="3">
        <v>1110</v>
      </c>
      <c r="H200" s="3" t="s">
        <v>1992</v>
      </c>
      <c r="I200" s="11" t="s">
        <v>1202</v>
      </c>
      <c r="J200" s="11">
        <v>40000</v>
      </c>
    </row>
    <row r="201" spans="1:10" x14ac:dyDescent="0.25">
      <c r="A201" s="2" t="s">
        <v>1805</v>
      </c>
      <c r="B201" s="2" t="s">
        <v>432</v>
      </c>
      <c r="C201" s="3">
        <v>763</v>
      </c>
      <c r="D201" s="3">
        <v>0</v>
      </c>
      <c r="E201" s="4" t="s">
        <v>433</v>
      </c>
      <c r="F201" s="5" t="s">
        <v>634</v>
      </c>
      <c r="G201" s="3">
        <v>1110</v>
      </c>
      <c r="H201" s="3" t="s">
        <v>1992</v>
      </c>
      <c r="I201" s="11" t="s">
        <v>1202</v>
      </c>
      <c r="J201" s="11">
        <v>40000</v>
      </c>
    </row>
    <row r="202" spans="1:10" x14ac:dyDescent="0.25">
      <c r="A202" s="2" t="s">
        <v>1806</v>
      </c>
      <c r="B202" s="2" t="s">
        <v>432</v>
      </c>
      <c r="C202" s="3">
        <v>765</v>
      </c>
      <c r="D202" s="3">
        <v>0</v>
      </c>
      <c r="E202" s="8" t="s">
        <v>1147</v>
      </c>
      <c r="F202" s="5" t="s">
        <v>635</v>
      </c>
      <c r="G202" s="3">
        <v>1190</v>
      </c>
      <c r="H202" s="3" t="s">
        <v>1992</v>
      </c>
      <c r="I202" s="11" t="s">
        <v>1202</v>
      </c>
      <c r="J202" s="11">
        <v>40000</v>
      </c>
    </row>
    <row r="203" spans="1:10" x14ac:dyDescent="0.25">
      <c r="A203" s="2" t="s">
        <v>1807</v>
      </c>
      <c r="B203" s="2" t="s">
        <v>432</v>
      </c>
      <c r="C203" s="3">
        <v>767</v>
      </c>
      <c r="D203" s="3">
        <v>0</v>
      </c>
      <c r="E203" s="8" t="s">
        <v>1147</v>
      </c>
      <c r="F203" s="5" t="s">
        <v>636</v>
      </c>
      <c r="G203" s="3">
        <v>1190</v>
      </c>
      <c r="H203" s="3" t="s">
        <v>1992</v>
      </c>
      <c r="I203" s="11" t="s">
        <v>1202</v>
      </c>
      <c r="J203" s="11">
        <v>40000</v>
      </c>
    </row>
    <row r="204" spans="1:10" x14ac:dyDescent="0.25">
      <c r="A204" s="2" t="s">
        <v>1808</v>
      </c>
      <c r="B204" s="2" t="s">
        <v>432</v>
      </c>
      <c r="C204" s="3">
        <v>768</v>
      </c>
      <c r="D204" s="3">
        <v>0</v>
      </c>
      <c r="E204" s="8" t="s">
        <v>1148</v>
      </c>
      <c r="F204" s="5" t="s">
        <v>637</v>
      </c>
      <c r="G204" s="3">
        <v>1457</v>
      </c>
      <c r="H204" s="3" t="s">
        <v>1208</v>
      </c>
      <c r="I204" s="11" t="s">
        <v>1976</v>
      </c>
      <c r="J204" s="11">
        <v>444000</v>
      </c>
    </row>
    <row r="205" spans="1:10" x14ac:dyDescent="0.25">
      <c r="A205" s="2" t="s">
        <v>1809</v>
      </c>
      <c r="B205" s="2" t="s">
        <v>432</v>
      </c>
      <c r="C205" s="3">
        <v>769</v>
      </c>
      <c r="D205" s="3">
        <v>0</v>
      </c>
      <c r="E205" s="4" t="s">
        <v>433</v>
      </c>
      <c r="F205" s="5" t="s">
        <v>638</v>
      </c>
      <c r="G205" s="3">
        <v>1100</v>
      </c>
      <c r="H205" s="3" t="s">
        <v>1992</v>
      </c>
      <c r="I205" s="11" t="s">
        <v>1202</v>
      </c>
      <c r="J205" s="11">
        <v>40000</v>
      </c>
    </row>
    <row r="206" spans="1:10" x14ac:dyDescent="0.25">
      <c r="A206" s="2" t="s">
        <v>1810</v>
      </c>
      <c r="B206" s="2" t="s">
        <v>432</v>
      </c>
      <c r="C206" s="3">
        <v>770</v>
      </c>
      <c r="D206" s="3">
        <v>0</v>
      </c>
      <c r="E206" s="8" t="s">
        <v>1148</v>
      </c>
      <c r="F206" s="5" t="s">
        <v>639</v>
      </c>
      <c r="G206" s="3">
        <v>1294</v>
      </c>
      <c r="H206" s="3" t="s">
        <v>1208</v>
      </c>
      <c r="I206" s="11" t="s">
        <v>1976</v>
      </c>
      <c r="J206" s="11">
        <v>453000</v>
      </c>
    </row>
    <row r="207" spans="1:10" x14ac:dyDescent="0.25">
      <c r="A207" s="2" t="s">
        <v>1811</v>
      </c>
      <c r="B207" s="2" t="s">
        <v>432</v>
      </c>
      <c r="C207" s="3">
        <v>771</v>
      </c>
      <c r="D207" s="3">
        <v>0</v>
      </c>
      <c r="E207" s="4" t="s">
        <v>433</v>
      </c>
      <c r="F207" s="5" t="s">
        <v>640</v>
      </c>
      <c r="G207" s="3">
        <v>1294</v>
      </c>
      <c r="H207" s="3" t="s">
        <v>1992</v>
      </c>
      <c r="I207" s="11" t="s">
        <v>1202</v>
      </c>
      <c r="J207" s="11">
        <v>40000</v>
      </c>
    </row>
    <row r="208" spans="1:10" x14ac:dyDescent="0.25">
      <c r="A208" s="2" t="s">
        <v>1812</v>
      </c>
      <c r="B208" s="2" t="s">
        <v>432</v>
      </c>
      <c r="C208" s="3">
        <v>772</v>
      </c>
      <c r="D208" s="3">
        <v>0</v>
      </c>
      <c r="E208" s="7" t="s">
        <v>829</v>
      </c>
      <c r="F208" s="5" t="s">
        <v>641</v>
      </c>
      <c r="G208" s="3">
        <v>1294</v>
      </c>
      <c r="H208" s="3" t="s">
        <v>1992</v>
      </c>
      <c r="I208" s="11" t="s">
        <v>1202</v>
      </c>
      <c r="J208" s="11">
        <v>40000</v>
      </c>
    </row>
    <row r="209" spans="1:10" x14ac:dyDescent="0.25">
      <c r="A209" s="2" t="s">
        <v>1813</v>
      </c>
      <c r="B209" s="2" t="s">
        <v>432</v>
      </c>
      <c r="C209" s="3">
        <v>773</v>
      </c>
      <c r="D209" s="3">
        <v>0</v>
      </c>
      <c r="E209" s="4" t="s">
        <v>433</v>
      </c>
      <c r="F209" s="5" t="s">
        <v>642</v>
      </c>
      <c r="G209" s="3">
        <v>1294</v>
      </c>
      <c r="H209" s="3" t="s">
        <v>1992</v>
      </c>
      <c r="I209" s="11" t="s">
        <v>1202</v>
      </c>
      <c r="J209" s="11">
        <v>40000</v>
      </c>
    </row>
    <row r="210" spans="1:10" x14ac:dyDescent="0.25">
      <c r="A210" s="2" t="s">
        <v>1814</v>
      </c>
      <c r="B210" s="2" t="s">
        <v>432</v>
      </c>
      <c r="C210" s="3">
        <v>774</v>
      </c>
      <c r="D210" s="3">
        <v>0</v>
      </c>
      <c r="E210" s="4" t="s">
        <v>1149</v>
      </c>
      <c r="F210" s="5" t="s">
        <v>643</v>
      </c>
      <c r="G210" s="3">
        <v>1294</v>
      </c>
      <c r="H210" s="3" t="s">
        <v>1208</v>
      </c>
      <c r="I210" s="11" t="s">
        <v>1976</v>
      </c>
      <c r="J210" s="11">
        <v>273000</v>
      </c>
    </row>
    <row r="211" spans="1:10" x14ac:dyDescent="0.25">
      <c r="A211" s="2" t="s">
        <v>1815</v>
      </c>
      <c r="B211" s="2" t="s">
        <v>432</v>
      </c>
      <c r="C211" s="3">
        <v>775</v>
      </c>
      <c r="D211" s="3">
        <v>0</v>
      </c>
      <c r="E211" s="4" t="s">
        <v>433</v>
      </c>
      <c r="F211" s="5" t="s">
        <v>644</v>
      </c>
      <c r="G211" s="3">
        <v>1294</v>
      </c>
      <c r="H211" s="3" t="s">
        <v>1992</v>
      </c>
      <c r="I211" s="11" t="s">
        <v>1202</v>
      </c>
      <c r="J211" s="11">
        <v>40000</v>
      </c>
    </row>
    <row r="212" spans="1:10" x14ac:dyDescent="0.25">
      <c r="A212" s="2" t="s">
        <v>1816</v>
      </c>
      <c r="B212" s="2" t="s">
        <v>432</v>
      </c>
      <c r="C212" s="3">
        <v>776</v>
      </c>
      <c r="D212" s="3">
        <v>0</v>
      </c>
      <c r="E212" s="4" t="s">
        <v>645</v>
      </c>
      <c r="F212" s="5" t="s">
        <v>646</v>
      </c>
      <c r="G212" s="3">
        <v>1294</v>
      </c>
      <c r="H212" s="3" t="s">
        <v>1208</v>
      </c>
      <c r="I212" s="11" t="s">
        <v>1976</v>
      </c>
      <c r="J212" s="11">
        <v>486000</v>
      </c>
    </row>
    <row r="213" spans="1:10" x14ac:dyDescent="0.25">
      <c r="A213" s="2" t="s">
        <v>1817</v>
      </c>
      <c r="B213" s="2" t="s">
        <v>432</v>
      </c>
      <c r="C213" s="3">
        <v>777</v>
      </c>
      <c r="D213" s="3">
        <v>0</v>
      </c>
      <c r="E213" s="4" t="s">
        <v>433</v>
      </c>
      <c r="F213" s="5" t="s">
        <v>647</v>
      </c>
      <c r="G213" s="3">
        <v>1294</v>
      </c>
      <c r="H213" s="3" t="s">
        <v>1992</v>
      </c>
      <c r="I213" s="11" t="s">
        <v>1202</v>
      </c>
      <c r="J213" s="11">
        <v>40000</v>
      </c>
    </row>
    <row r="214" spans="1:10" x14ac:dyDescent="0.25">
      <c r="A214" s="2" t="s">
        <v>1818</v>
      </c>
      <c r="B214" s="2" t="s">
        <v>432</v>
      </c>
      <c r="C214" s="3">
        <v>778</v>
      </c>
      <c r="D214" s="3">
        <v>0</v>
      </c>
      <c r="E214" s="4" t="s">
        <v>648</v>
      </c>
      <c r="F214" s="5" t="s">
        <v>649</v>
      </c>
      <c r="G214" s="3">
        <v>1294</v>
      </c>
      <c r="H214" s="3" t="s">
        <v>1208</v>
      </c>
      <c r="I214" s="11" t="s">
        <v>1976</v>
      </c>
      <c r="J214" s="11">
        <v>273000</v>
      </c>
    </row>
    <row r="215" spans="1:10" x14ac:dyDescent="0.25">
      <c r="A215" s="2" t="s">
        <v>1819</v>
      </c>
      <c r="B215" s="2" t="s">
        <v>432</v>
      </c>
      <c r="C215" s="3">
        <v>779</v>
      </c>
      <c r="D215" s="3">
        <v>0</v>
      </c>
      <c r="E215" s="7" t="s">
        <v>194</v>
      </c>
      <c r="F215" s="5" t="s">
        <v>650</v>
      </c>
      <c r="G215" s="3">
        <v>1294</v>
      </c>
      <c r="H215" s="3" t="s">
        <v>1992</v>
      </c>
      <c r="I215" s="11" t="s">
        <v>1202</v>
      </c>
      <c r="J215" s="11">
        <v>40000</v>
      </c>
    </row>
    <row r="216" spans="1:10" x14ac:dyDescent="0.25">
      <c r="A216" s="2" t="s">
        <v>1820</v>
      </c>
      <c r="B216" s="2" t="s">
        <v>432</v>
      </c>
      <c r="C216" s="3">
        <v>780</v>
      </c>
      <c r="D216" s="3">
        <v>0</v>
      </c>
      <c r="E216" s="7" t="s">
        <v>1150</v>
      </c>
      <c r="F216" s="5" t="s">
        <v>651</v>
      </c>
      <c r="G216" s="3">
        <v>1294</v>
      </c>
      <c r="H216" s="3" t="s">
        <v>1208</v>
      </c>
      <c r="I216" s="11" t="s">
        <v>1976</v>
      </c>
      <c r="J216" s="11">
        <v>273000</v>
      </c>
    </row>
    <row r="217" spans="1:10" x14ac:dyDescent="0.25">
      <c r="A217" s="2" t="s">
        <v>1821</v>
      </c>
      <c r="B217" s="2" t="s">
        <v>432</v>
      </c>
      <c r="C217" s="3">
        <v>781</v>
      </c>
      <c r="D217" s="3">
        <v>0</v>
      </c>
      <c r="E217" s="4" t="s">
        <v>433</v>
      </c>
      <c r="F217" s="5" t="s">
        <v>652</v>
      </c>
      <c r="G217" s="3">
        <v>1294</v>
      </c>
      <c r="H217" s="3" t="s">
        <v>1992</v>
      </c>
      <c r="I217" s="11" t="s">
        <v>1202</v>
      </c>
      <c r="J217" s="11">
        <v>40000</v>
      </c>
    </row>
    <row r="218" spans="1:10" x14ac:dyDescent="0.25">
      <c r="A218" s="2" t="s">
        <v>1822</v>
      </c>
      <c r="B218" s="2" t="s">
        <v>432</v>
      </c>
      <c r="C218" s="3">
        <v>782</v>
      </c>
      <c r="D218" s="3">
        <v>0</v>
      </c>
      <c r="E218" s="7" t="s">
        <v>830</v>
      </c>
      <c r="F218" s="5" t="s">
        <v>653</v>
      </c>
      <c r="G218" s="3">
        <v>1294</v>
      </c>
      <c r="H218" s="3" t="s">
        <v>1208</v>
      </c>
      <c r="I218" s="11" t="s">
        <v>1976</v>
      </c>
      <c r="J218" s="11">
        <v>273000</v>
      </c>
    </row>
    <row r="219" spans="1:10" x14ac:dyDescent="0.25">
      <c r="A219" s="2" t="s">
        <v>1823</v>
      </c>
      <c r="B219" s="2" t="s">
        <v>432</v>
      </c>
      <c r="C219" s="3">
        <v>783</v>
      </c>
      <c r="D219" s="3">
        <v>0</v>
      </c>
      <c r="E219" s="7" t="s">
        <v>194</v>
      </c>
      <c r="F219" s="5" t="s">
        <v>654</v>
      </c>
      <c r="G219" s="3">
        <v>1294</v>
      </c>
      <c r="H219" s="3" t="s">
        <v>1992</v>
      </c>
      <c r="I219" s="11" t="s">
        <v>1202</v>
      </c>
      <c r="J219" s="11">
        <v>40000</v>
      </c>
    </row>
    <row r="220" spans="1:10" x14ac:dyDescent="0.25">
      <c r="A220" s="2" t="s">
        <v>1824</v>
      </c>
      <c r="B220" s="2" t="s">
        <v>432</v>
      </c>
      <c r="C220" s="3">
        <v>784</v>
      </c>
      <c r="D220" s="3">
        <v>0</v>
      </c>
      <c r="E220" s="7" t="s">
        <v>831</v>
      </c>
      <c r="F220" s="5" t="s">
        <v>655</v>
      </c>
      <c r="G220" s="3">
        <v>1294</v>
      </c>
      <c r="H220" s="3" t="s">
        <v>1208</v>
      </c>
      <c r="I220" s="11" t="s">
        <v>1976</v>
      </c>
      <c r="J220" s="11">
        <v>380000</v>
      </c>
    </row>
    <row r="221" spans="1:10" x14ac:dyDescent="0.25">
      <c r="A221" s="2" t="s">
        <v>1825</v>
      </c>
      <c r="B221" s="2" t="s">
        <v>432</v>
      </c>
      <c r="C221" s="3">
        <v>785</v>
      </c>
      <c r="D221" s="3">
        <v>0</v>
      </c>
      <c r="E221" s="4" t="s">
        <v>433</v>
      </c>
      <c r="F221" s="5" t="s">
        <v>656</v>
      </c>
      <c r="G221" s="3">
        <v>1294</v>
      </c>
      <c r="H221" s="3" t="s">
        <v>1992</v>
      </c>
      <c r="I221" s="11" t="s">
        <v>1202</v>
      </c>
      <c r="J221" s="11">
        <v>40000</v>
      </c>
    </row>
    <row r="222" spans="1:10" x14ac:dyDescent="0.25">
      <c r="A222" s="2" t="s">
        <v>1826</v>
      </c>
      <c r="B222" s="2" t="s">
        <v>432</v>
      </c>
      <c r="C222" s="3">
        <v>786</v>
      </c>
      <c r="D222" s="3">
        <v>0</v>
      </c>
      <c r="E222" s="7" t="s">
        <v>832</v>
      </c>
      <c r="F222" s="5" t="s">
        <v>657</v>
      </c>
      <c r="G222" s="3">
        <v>1294</v>
      </c>
      <c r="H222" s="3" t="s">
        <v>1208</v>
      </c>
      <c r="I222" s="11" t="s">
        <v>1976</v>
      </c>
      <c r="J222" s="11">
        <v>273000</v>
      </c>
    </row>
    <row r="223" spans="1:10" x14ac:dyDescent="0.25">
      <c r="A223" s="2" t="s">
        <v>1827</v>
      </c>
      <c r="B223" s="2" t="s">
        <v>432</v>
      </c>
      <c r="C223" s="3">
        <v>787</v>
      </c>
      <c r="D223" s="3">
        <v>0</v>
      </c>
      <c r="E223" s="7" t="s">
        <v>833</v>
      </c>
      <c r="F223" s="5" t="s">
        <v>658</v>
      </c>
      <c r="G223" s="3">
        <v>1294</v>
      </c>
      <c r="H223" s="3" t="s">
        <v>1992</v>
      </c>
      <c r="I223" s="11" t="s">
        <v>1202</v>
      </c>
      <c r="J223" s="11">
        <v>40000</v>
      </c>
    </row>
    <row r="224" spans="1:10" x14ac:dyDescent="0.25">
      <c r="A224" s="2" t="s">
        <v>1828</v>
      </c>
      <c r="B224" s="2" t="s">
        <v>432</v>
      </c>
      <c r="C224" s="3">
        <v>788</v>
      </c>
      <c r="D224" s="3">
        <v>0</v>
      </c>
      <c r="E224" s="7" t="s">
        <v>834</v>
      </c>
      <c r="F224" s="5" t="s">
        <v>659</v>
      </c>
      <c r="G224" s="3">
        <v>1998</v>
      </c>
      <c r="H224" s="3" t="s">
        <v>1208</v>
      </c>
      <c r="I224" s="11" t="s">
        <v>1976</v>
      </c>
      <c r="J224" s="11">
        <v>486000</v>
      </c>
    </row>
    <row r="225" spans="1:10" x14ac:dyDescent="0.25">
      <c r="A225" s="2" t="s">
        <v>1829</v>
      </c>
      <c r="B225" s="2" t="s">
        <v>432</v>
      </c>
      <c r="C225" s="3">
        <v>789</v>
      </c>
      <c r="D225" s="3">
        <v>0</v>
      </c>
      <c r="E225" s="7" t="s">
        <v>834</v>
      </c>
      <c r="F225" s="5" t="s">
        <v>660</v>
      </c>
      <c r="G225" s="3">
        <v>1202</v>
      </c>
      <c r="H225" s="3" t="s">
        <v>1992</v>
      </c>
      <c r="I225" s="11" t="s">
        <v>1202</v>
      </c>
      <c r="J225" s="11">
        <v>40000</v>
      </c>
    </row>
    <row r="226" spans="1:10" x14ac:dyDescent="0.25">
      <c r="A226" s="2" t="s">
        <v>1830</v>
      </c>
      <c r="B226" s="2" t="s">
        <v>432</v>
      </c>
      <c r="C226" s="3">
        <v>790</v>
      </c>
      <c r="D226" s="3">
        <v>0</v>
      </c>
      <c r="E226" s="8" t="s">
        <v>1151</v>
      </c>
      <c r="F226" s="5" t="s">
        <v>661</v>
      </c>
      <c r="G226" s="3">
        <v>1671</v>
      </c>
      <c r="H226" s="3" t="s">
        <v>1213</v>
      </c>
      <c r="I226" s="11" t="s">
        <v>1976</v>
      </c>
      <c r="J226" s="11">
        <v>61000</v>
      </c>
    </row>
    <row r="227" spans="1:10" x14ac:dyDescent="0.25">
      <c r="A227" s="2" t="s">
        <v>1831</v>
      </c>
      <c r="B227" s="2" t="s">
        <v>432</v>
      </c>
      <c r="C227" s="3">
        <v>791</v>
      </c>
      <c r="D227" s="3">
        <v>0</v>
      </c>
      <c r="E227" s="8" t="s">
        <v>662</v>
      </c>
      <c r="F227" s="5" t="s">
        <v>663</v>
      </c>
      <c r="G227" s="3">
        <v>1414</v>
      </c>
      <c r="H227" s="3" t="s">
        <v>1213</v>
      </c>
      <c r="I227" s="11" t="s">
        <v>1976</v>
      </c>
      <c r="J227" s="11">
        <v>61000</v>
      </c>
    </row>
    <row r="228" spans="1:10" x14ac:dyDescent="0.25">
      <c r="A228" s="2" t="s">
        <v>1832</v>
      </c>
      <c r="B228" s="2" t="s">
        <v>432</v>
      </c>
      <c r="C228" s="3">
        <v>792</v>
      </c>
      <c r="D228" s="3">
        <v>0</v>
      </c>
      <c r="E228" s="7" t="s">
        <v>833</v>
      </c>
      <c r="F228" s="5" t="s">
        <v>664</v>
      </c>
      <c r="G228" s="3">
        <v>1725</v>
      </c>
      <c r="H228" s="3" t="s">
        <v>1213</v>
      </c>
      <c r="I228" s="11" t="s">
        <v>1976</v>
      </c>
      <c r="J228" s="11">
        <v>61000</v>
      </c>
    </row>
    <row r="229" spans="1:10" x14ac:dyDescent="0.25">
      <c r="A229" s="2" t="s">
        <v>1833</v>
      </c>
      <c r="B229" s="2" t="s">
        <v>432</v>
      </c>
      <c r="C229" s="3">
        <v>793</v>
      </c>
      <c r="D229" s="3">
        <v>0</v>
      </c>
      <c r="E229" s="7" t="s">
        <v>835</v>
      </c>
      <c r="F229" s="5" t="s">
        <v>665</v>
      </c>
      <c r="G229" s="3">
        <v>1725</v>
      </c>
      <c r="H229" s="3" t="s">
        <v>1213</v>
      </c>
      <c r="I229" s="11" t="s">
        <v>1976</v>
      </c>
      <c r="J229" s="11">
        <v>61000</v>
      </c>
    </row>
    <row r="230" spans="1:10" x14ac:dyDescent="0.25">
      <c r="A230" s="2" t="s">
        <v>1834</v>
      </c>
      <c r="B230" s="2" t="s">
        <v>432</v>
      </c>
      <c r="C230" s="3">
        <v>794</v>
      </c>
      <c r="D230" s="3">
        <v>0</v>
      </c>
      <c r="E230" s="4" t="s">
        <v>433</v>
      </c>
      <c r="F230" s="5" t="s">
        <v>666</v>
      </c>
      <c r="G230" s="3">
        <v>1725</v>
      </c>
      <c r="H230" s="3" t="s">
        <v>1213</v>
      </c>
      <c r="I230" s="11" t="s">
        <v>1976</v>
      </c>
      <c r="J230" s="11">
        <v>61000</v>
      </c>
    </row>
    <row r="231" spans="1:10" x14ac:dyDescent="0.25">
      <c r="A231" s="2" t="s">
        <v>1835</v>
      </c>
      <c r="B231" s="2" t="s">
        <v>432</v>
      </c>
      <c r="C231" s="3">
        <v>795</v>
      </c>
      <c r="D231" s="3">
        <v>0</v>
      </c>
      <c r="E231" s="4" t="s">
        <v>433</v>
      </c>
      <c r="F231" s="5" t="s">
        <v>667</v>
      </c>
      <c r="G231" s="3">
        <v>1725</v>
      </c>
      <c r="H231" s="3" t="s">
        <v>1213</v>
      </c>
      <c r="I231" s="11" t="s">
        <v>1976</v>
      </c>
      <c r="J231" s="11">
        <v>61000</v>
      </c>
    </row>
    <row r="232" spans="1:10" x14ac:dyDescent="0.25">
      <c r="A232" s="2" t="s">
        <v>1836</v>
      </c>
      <c r="B232" s="2" t="s">
        <v>432</v>
      </c>
      <c r="C232" s="3">
        <v>796</v>
      </c>
      <c r="D232" s="3">
        <v>0</v>
      </c>
      <c r="E232" s="4" t="s">
        <v>433</v>
      </c>
      <c r="F232" s="5" t="s">
        <v>668</v>
      </c>
      <c r="G232" s="3">
        <v>1725</v>
      </c>
      <c r="H232" s="3" t="s">
        <v>1213</v>
      </c>
      <c r="I232" s="11" t="s">
        <v>1976</v>
      </c>
      <c r="J232" s="11">
        <v>61000</v>
      </c>
    </row>
    <row r="233" spans="1:10" x14ac:dyDescent="0.25">
      <c r="A233" s="2" t="s">
        <v>1837</v>
      </c>
      <c r="B233" s="2" t="s">
        <v>432</v>
      </c>
      <c r="C233" s="3">
        <v>797</v>
      </c>
      <c r="D233" s="3">
        <v>0</v>
      </c>
      <c r="E233" s="4" t="s">
        <v>433</v>
      </c>
      <c r="F233" s="5" t="s">
        <v>669</v>
      </c>
      <c r="G233" s="3">
        <v>1725</v>
      </c>
      <c r="H233" s="3" t="s">
        <v>1213</v>
      </c>
      <c r="I233" s="11" t="s">
        <v>1976</v>
      </c>
      <c r="J233" s="11">
        <v>61000</v>
      </c>
    </row>
    <row r="234" spans="1:10" x14ac:dyDescent="0.25">
      <c r="A234" s="2" t="s">
        <v>1838</v>
      </c>
      <c r="B234" s="2" t="s">
        <v>432</v>
      </c>
      <c r="C234" s="3">
        <v>798</v>
      </c>
      <c r="D234" s="3">
        <v>0</v>
      </c>
      <c r="E234" s="4" t="s">
        <v>433</v>
      </c>
      <c r="F234" s="5" t="s">
        <v>670</v>
      </c>
      <c r="G234" s="3">
        <v>1725</v>
      </c>
      <c r="H234" s="3" t="s">
        <v>1213</v>
      </c>
      <c r="I234" s="11" t="s">
        <v>1976</v>
      </c>
      <c r="J234" s="11">
        <v>61000</v>
      </c>
    </row>
    <row r="235" spans="1:10" x14ac:dyDescent="0.25">
      <c r="A235" s="2" t="s">
        <v>1839</v>
      </c>
      <c r="B235" s="2" t="s">
        <v>432</v>
      </c>
      <c r="C235" s="3">
        <v>799</v>
      </c>
      <c r="D235" s="3">
        <v>0</v>
      </c>
      <c r="E235" s="4" t="s">
        <v>433</v>
      </c>
      <c r="F235" s="5" t="s">
        <v>671</v>
      </c>
      <c r="G235" s="3">
        <v>1725</v>
      </c>
      <c r="H235" s="3" t="s">
        <v>1213</v>
      </c>
      <c r="I235" s="11" t="s">
        <v>1976</v>
      </c>
      <c r="J235" s="11">
        <v>61000</v>
      </c>
    </row>
    <row r="236" spans="1:10" x14ac:dyDescent="0.25">
      <c r="A236" s="2" t="s">
        <v>1840</v>
      </c>
      <c r="B236" s="2" t="s">
        <v>432</v>
      </c>
      <c r="C236" s="3">
        <v>800</v>
      </c>
      <c r="D236" s="3">
        <v>0</v>
      </c>
      <c r="E236" s="4" t="s">
        <v>433</v>
      </c>
      <c r="F236" s="5" t="s">
        <v>672</v>
      </c>
      <c r="G236" s="3">
        <v>1725</v>
      </c>
      <c r="H236" s="3" t="s">
        <v>1211</v>
      </c>
      <c r="I236" s="11" t="s">
        <v>1976</v>
      </c>
      <c r="J236" s="11">
        <v>61000</v>
      </c>
    </row>
    <row r="237" spans="1:10" x14ac:dyDescent="0.25">
      <c r="A237" s="2" t="s">
        <v>1841</v>
      </c>
      <c r="B237" s="2" t="s">
        <v>432</v>
      </c>
      <c r="C237" s="3">
        <v>801</v>
      </c>
      <c r="D237" s="3">
        <v>0</v>
      </c>
      <c r="E237" s="4" t="s">
        <v>433</v>
      </c>
      <c r="F237" s="5" t="s">
        <v>673</v>
      </c>
      <c r="G237" s="3">
        <v>1725</v>
      </c>
      <c r="H237" s="3" t="s">
        <v>1213</v>
      </c>
      <c r="I237" s="11" t="s">
        <v>1976</v>
      </c>
      <c r="J237" s="11">
        <v>61000</v>
      </c>
    </row>
    <row r="238" spans="1:10" x14ac:dyDescent="0.25">
      <c r="A238" s="2" t="s">
        <v>1842</v>
      </c>
      <c r="B238" s="2" t="s">
        <v>432</v>
      </c>
      <c r="C238" s="3">
        <v>802</v>
      </c>
      <c r="D238" s="3">
        <v>0</v>
      </c>
      <c r="E238" s="4" t="s">
        <v>433</v>
      </c>
      <c r="F238" s="5" t="s">
        <v>674</v>
      </c>
      <c r="G238" s="3">
        <v>1725</v>
      </c>
      <c r="H238" s="3" t="s">
        <v>1213</v>
      </c>
      <c r="I238" s="11" t="s">
        <v>1976</v>
      </c>
      <c r="J238" s="11">
        <v>61000</v>
      </c>
    </row>
    <row r="239" spans="1:10" x14ac:dyDescent="0.25">
      <c r="A239" s="2" t="s">
        <v>1843</v>
      </c>
      <c r="B239" s="2" t="s">
        <v>432</v>
      </c>
      <c r="C239" s="3">
        <v>803</v>
      </c>
      <c r="D239" s="3">
        <v>0</v>
      </c>
      <c r="E239" s="4" t="s">
        <v>433</v>
      </c>
      <c r="F239" s="5" t="s">
        <v>675</v>
      </c>
      <c r="G239" s="3">
        <v>1725</v>
      </c>
      <c r="H239" s="3" t="s">
        <v>1213</v>
      </c>
      <c r="I239" s="11" t="s">
        <v>1976</v>
      </c>
      <c r="J239" s="11">
        <v>61000</v>
      </c>
    </row>
    <row r="240" spans="1:10" x14ac:dyDescent="0.25">
      <c r="A240" s="2" t="s">
        <v>1844</v>
      </c>
      <c r="B240" s="2" t="s">
        <v>432</v>
      </c>
      <c r="C240" s="3">
        <v>804</v>
      </c>
      <c r="D240" s="3">
        <v>0</v>
      </c>
      <c r="E240" s="4" t="s">
        <v>433</v>
      </c>
      <c r="F240" s="5" t="s">
        <v>676</v>
      </c>
      <c r="G240" s="3">
        <v>1725</v>
      </c>
      <c r="H240" s="3" t="s">
        <v>1992</v>
      </c>
      <c r="I240" s="11" t="s">
        <v>1202</v>
      </c>
      <c r="J240" s="11">
        <v>61000</v>
      </c>
    </row>
    <row r="241" spans="1:10" x14ac:dyDescent="0.25">
      <c r="A241" s="2" t="s">
        <v>1845</v>
      </c>
      <c r="B241" s="2" t="s">
        <v>432</v>
      </c>
      <c r="C241" s="3">
        <v>805</v>
      </c>
      <c r="D241" s="3">
        <v>0</v>
      </c>
      <c r="E241" s="4" t="s">
        <v>2002</v>
      </c>
      <c r="F241" s="5" t="s">
        <v>677</v>
      </c>
      <c r="G241" s="3">
        <v>18955</v>
      </c>
      <c r="H241" s="3" t="s">
        <v>1215</v>
      </c>
      <c r="I241" s="11" t="s">
        <v>1976</v>
      </c>
      <c r="J241" s="54">
        <v>1500000</v>
      </c>
    </row>
    <row r="242" spans="1:10" x14ac:dyDescent="0.25">
      <c r="A242" s="2" t="s">
        <v>1977</v>
      </c>
      <c r="B242" s="2" t="s">
        <v>432</v>
      </c>
      <c r="C242" s="3">
        <v>806</v>
      </c>
      <c r="D242" s="3">
        <v>0</v>
      </c>
      <c r="E242" s="4" t="s">
        <v>826</v>
      </c>
      <c r="F242" s="5" t="s">
        <v>678</v>
      </c>
      <c r="G242" s="3">
        <v>18955</v>
      </c>
      <c r="H242" s="3" t="s">
        <v>1212</v>
      </c>
      <c r="I242" s="11" t="s">
        <v>1976</v>
      </c>
      <c r="J242" s="11">
        <v>14375000</v>
      </c>
    </row>
    <row r="243" spans="1:10" x14ac:dyDescent="0.25">
      <c r="A243" s="2" t="s">
        <v>1978</v>
      </c>
      <c r="B243" s="2" t="s">
        <v>432</v>
      </c>
      <c r="C243" s="3">
        <v>807</v>
      </c>
      <c r="D243" s="3">
        <v>0</v>
      </c>
      <c r="E243" s="4" t="s">
        <v>433</v>
      </c>
      <c r="F243" s="5" t="s">
        <v>679</v>
      </c>
      <c r="G243" s="3">
        <v>18955</v>
      </c>
      <c r="H243" s="3" t="s">
        <v>1211</v>
      </c>
      <c r="I243" s="11" t="s">
        <v>1976</v>
      </c>
      <c r="J243" s="11">
        <v>380000</v>
      </c>
    </row>
    <row r="244" spans="1:10" x14ac:dyDescent="0.25">
      <c r="A244" s="2" t="s">
        <v>1850</v>
      </c>
      <c r="B244" s="2" t="s">
        <v>432</v>
      </c>
      <c r="C244" s="3">
        <v>818</v>
      </c>
      <c r="D244" s="3">
        <v>0</v>
      </c>
      <c r="E244" s="8" t="s">
        <v>1153</v>
      </c>
      <c r="F244" s="5" t="s">
        <v>685</v>
      </c>
      <c r="G244" s="3">
        <v>5104</v>
      </c>
      <c r="H244" s="3" t="s">
        <v>1208</v>
      </c>
      <c r="I244" s="11" t="s">
        <v>1976</v>
      </c>
      <c r="J244" s="11">
        <v>380000</v>
      </c>
    </row>
    <row r="245" spans="1:10" x14ac:dyDescent="0.25">
      <c r="A245" s="2" t="s">
        <v>1851</v>
      </c>
      <c r="B245" s="2" t="s">
        <v>432</v>
      </c>
      <c r="C245" s="3">
        <v>819</v>
      </c>
      <c r="D245" s="3">
        <v>0</v>
      </c>
      <c r="E245" s="8" t="s">
        <v>1154</v>
      </c>
      <c r="F245" s="5" t="s">
        <v>686</v>
      </c>
      <c r="G245" s="3">
        <v>2221</v>
      </c>
      <c r="H245" s="3" t="s">
        <v>1208</v>
      </c>
      <c r="I245" s="11" t="s">
        <v>1976</v>
      </c>
      <c r="J245" s="11">
        <v>486000</v>
      </c>
    </row>
    <row r="246" spans="1:10" x14ac:dyDescent="0.25">
      <c r="A246" s="2" t="s">
        <v>1852</v>
      </c>
      <c r="B246" s="2" t="s">
        <v>432</v>
      </c>
      <c r="C246" s="3">
        <v>820</v>
      </c>
      <c r="D246" s="3">
        <v>0</v>
      </c>
      <c r="E246" s="8" t="s">
        <v>1155</v>
      </c>
      <c r="F246" s="5" t="s">
        <v>687</v>
      </c>
      <c r="G246" s="3">
        <v>3331</v>
      </c>
      <c r="H246" s="3" t="s">
        <v>1208</v>
      </c>
      <c r="I246" s="11" t="s">
        <v>1976</v>
      </c>
      <c r="J246" s="11">
        <v>486000</v>
      </c>
    </row>
    <row r="247" spans="1:10" x14ac:dyDescent="0.25">
      <c r="A247" s="2" t="s">
        <v>1853</v>
      </c>
      <c r="B247" s="2" t="s">
        <v>432</v>
      </c>
      <c r="C247" s="3">
        <v>821</v>
      </c>
      <c r="D247" s="3">
        <v>0</v>
      </c>
      <c r="E247" s="7" t="s">
        <v>1156</v>
      </c>
      <c r="F247" s="5" t="s">
        <v>688</v>
      </c>
      <c r="G247" s="3">
        <v>2297</v>
      </c>
      <c r="H247" s="3" t="s">
        <v>1208</v>
      </c>
      <c r="I247" s="11" t="s">
        <v>1976</v>
      </c>
      <c r="J247" s="11">
        <v>650000</v>
      </c>
    </row>
    <row r="248" spans="1:10" x14ac:dyDescent="0.25">
      <c r="A248" s="2" t="s">
        <v>1854</v>
      </c>
      <c r="B248" s="2" t="s">
        <v>432</v>
      </c>
      <c r="C248" s="3">
        <v>822</v>
      </c>
      <c r="D248" s="3">
        <v>0</v>
      </c>
      <c r="E248" s="7" t="s">
        <v>1157</v>
      </c>
      <c r="F248" s="5" t="s">
        <v>689</v>
      </c>
      <c r="G248" s="3">
        <v>4086</v>
      </c>
      <c r="H248" s="3" t="s">
        <v>1208</v>
      </c>
      <c r="I248" s="11" t="s">
        <v>1976</v>
      </c>
      <c r="J248" s="11">
        <v>1026000</v>
      </c>
    </row>
    <row r="249" spans="1:10" x14ac:dyDescent="0.25">
      <c r="A249" s="2" t="s">
        <v>1855</v>
      </c>
      <c r="B249" s="2" t="s">
        <v>432</v>
      </c>
      <c r="C249" s="3">
        <v>823</v>
      </c>
      <c r="D249" s="3">
        <v>0</v>
      </c>
      <c r="E249" s="7" t="s">
        <v>690</v>
      </c>
      <c r="F249" s="5" t="s">
        <v>691</v>
      </c>
      <c r="G249" s="3">
        <v>6859</v>
      </c>
      <c r="H249" s="3" t="s">
        <v>1208</v>
      </c>
      <c r="I249" s="11" t="s">
        <v>1976</v>
      </c>
      <c r="J249" s="11">
        <v>1026000</v>
      </c>
    </row>
    <row r="250" spans="1:10" x14ac:dyDescent="0.25">
      <c r="A250" s="2" t="s">
        <v>1859</v>
      </c>
      <c r="B250" s="2" t="s">
        <v>432</v>
      </c>
      <c r="C250" s="3">
        <v>828</v>
      </c>
      <c r="D250" s="3">
        <v>0</v>
      </c>
      <c r="E250" s="8" t="s">
        <v>1159</v>
      </c>
      <c r="F250" s="5" t="s">
        <v>695</v>
      </c>
      <c r="G250" s="3">
        <v>2687</v>
      </c>
      <c r="H250" s="3" t="s">
        <v>1208</v>
      </c>
      <c r="I250" s="11" t="s">
        <v>1976</v>
      </c>
      <c r="J250" s="11">
        <v>650000</v>
      </c>
    </row>
    <row r="251" spans="1:10" x14ac:dyDescent="0.25">
      <c r="A251" s="2" t="s">
        <v>1860</v>
      </c>
      <c r="B251" s="2" t="s">
        <v>432</v>
      </c>
      <c r="C251" s="3">
        <v>829</v>
      </c>
      <c r="D251" s="3">
        <v>0</v>
      </c>
      <c r="E251" s="7" t="s">
        <v>1160</v>
      </c>
      <c r="F251" s="5" t="s">
        <v>696</v>
      </c>
      <c r="G251" s="3">
        <v>2553</v>
      </c>
      <c r="H251" s="3" t="s">
        <v>1208</v>
      </c>
      <c r="I251" s="11" t="s">
        <v>1976</v>
      </c>
      <c r="J251" s="11">
        <v>650000</v>
      </c>
    </row>
    <row r="252" spans="1:10" x14ac:dyDescent="0.25">
      <c r="A252" s="2" t="s">
        <v>1866</v>
      </c>
      <c r="B252" s="2" t="s">
        <v>432</v>
      </c>
      <c r="C252" s="3">
        <v>835</v>
      </c>
      <c r="D252" s="3">
        <v>0</v>
      </c>
      <c r="E252" s="7" t="s">
        <v>690</v>
      </c>
      <c r="F252" s="5" t="s">
        <v>702</v>
      </c>
      <c r="G252" s="3">
        <v>11188</v>
      </c>
      <c r="H252" s="3" t="s">
        <v>1209</v>
      </c>
      <c r="I252" s="11" t="s">
        <v>1976</v>
      </c>
      <c r="J252" s="11">
        <v>1917000</v>
      </c>
    </row>
    <row r="253" spans="1:10" x14ac:dyDescent="0.25">
      <c r="A253" s="2" t="s">
        <v>1878</v>
      </c>
      <c r="B253" s="2" t="s">
        <v>432</v>
      </c>
      <c r="C253" s="3">
        <v>840</v>
      </c>
      <c r="D253" s="3">
        <v>0</v>
      </c>
      <c r="E253" s="8" t="s">
        <v>1170</v>
      </c>
      <c r="F253" s="5" t="s">
        <v>708</v>
      </c>
      <c r="G253" s="3">
        <v>3965</v>
      </c>
      <c r="H253" s="3" t="s">
        <v>1208</v>
      </c>
      <c r="I253" s="11" t="s">
        <v>1976</v>
      </c>
      <c r="J253" s="11">
        <v>136000</v>
      </c>
    </row>
    <row r="254" spans="1:10" x14ac:dyDescent="0.25">
      <c r="A254" s="2" t="s">
        <v>1881</v>
      </c>
      <c r="B254" s="2" t="s">
        <v>432</v>
      </c>
      <c r="C254" s="3">
        <v>843</v>
      </c>
      <c r="D254" s="3">
        <v>0</v>
      </c>
      <c r="E254" s="4" t="s">
        <v>710</v>
      </c>
      <c r="F254" s="5" t="s">
        <v>712</v>
      </c>
      <c r="G254" s="3">
        <v>5175</v>
      </c>
      <c r="H254" s="3" t="s">
        <v>1208</v>
      </c>
      <c r="I254" s="11" t="s">
        <v>1976</v>
      </c>
      <c r="J254" s="11">
        <v>1026000</v>
      </c>
    </row>
    <row r="255" spans="1:10" x14ac:dyDescent="0.25">
      <c r="A255" s="2" t="s">
        <v>1887</v>
      </c>
      <c r="B255" s="2" t="s">
        <v>432</v>
      </c>
      <c r="C255" s="3">
        <v>853</v>
      </c>
      <c r="D255" s="3">
        <v>0</v>
      </c>
      <c r="E255" s="7" t="s">
        <v>1174</v>
      </c>
      <c r="F255" s="5" t="s">
        <v>719</v>
      </c>
      <c r="G255" s="3">
        <v>3965</v>
      </c>
      <c r="H255" s="3" t="s">
        <v>1208</v>
      </c>
      <c r="I255" s="11" t="s">
        <v>1976</v>
      </c>
      <c r="J255" s="11">
        <v>521000</v>
      </c>
    </row>
    <row r="256" spans="1:10" x14ac:dyDescent="0.25">
      <c r="A256" s="2" t="s">
        <v>1921</v>
      </c>
      <c r="B256" s="2" t="s">
        <v>432</v>
      </c>
      <c r="C256" s="3">
        <v>887</v>
      </c>
      <c r="D256" s="3">
        <v>0</v>
      </c>
      <c r="E256" s="8" t="s">
        <v>1188</v>
      </c>
      <c r="F256" s="5" t="s">
        <v>753</v>
      </c>
      <c r="G256" s="3">
        <v>4560</v>
      </c>
      <c r="H256" s="3" t="s">
        <v>1208</v>
      </c>
      <c r="I256" s="11" t="s">
        <v>1976</v>
      </c>
      <c r="J256" s="11">
        <v>1026000</v>
      </c>
    </row>
    <row r="257" spans="1:10" x14ac:dyDescent="0.25">
      <c r="A257" s="2" t="s">
        <v>1925</v>
      </c>
      <c r="B257" s="2" t="s">
        <v>432</v>
      </c>
      <c r="C257" s="3">
        <v>891</v>
      </c>
      <c r="D257" s="3">
        <v>0</v>
      </c>
      <c r="E257" s="7" t="s">
        <v>823</v>
      </c>
      <c r="F257" s="5" t="s">
        <v>757</v>
      </c>
      <c r="G257" s="3">
        <v>5028</v>
      </c>
      <c r="H257" s="3" t="s">
        <v>1212</v>
      </c>
      <c r="I257" s="11" t="s">
        <v>1976</v>
      </c>
      <c r="J257" s="11">
        <v>1026000</v>
      </c>
    </row>
    <row r="258" spans="1:10" x14ac:dyDescent="0.25">
      <c r="A258" s="2" t="s">
        <v>1931</v>
      </c>
      <c r="B258" s="2" t="s">
        <v>432</v>
      </c>
      <c r="C258" s="3">
        <v>895</v>
      </c>
      <c r="D258" s="3">
        <v>0</v>
      </c>
      <c r="E258" s="7" t="s">
        <v>1192</v>
      </c>
      <c r="F258" s="5" t="s">
        <v>763</v>
      </c>
      <c r="G258" s="3">
        <v>4720</v>
      </c>
      <c r="H258" s="3" t="s">
        <v>1208</v>
      </c>
      <c r="I258" s="11" t="s">
        <v>1976</v>
      </c>
      <c r="J258" s="11">
        <v>601000</v>
      </c>
    </row>
    <row r="259" spans="1:10" x14ac:dyDescent="0.25">
      <c r="A259" s="2" t="s">
        <v>1934</v>
      </c>
      <c r="B259" s="2" t="s">
        <v>432</v>
      </c>
      <c r="C259" s="3">
        <v>899</v>
      </c>
      <c r="D259" s="3">
        <v>0</v>
      </c>
      <c r="E259" s="7" t="s">
        <v>1193</v>
      </c>
      <c r="F259" s="8" t="s">
        <v>140</v>
      </c>
      <c r="G259" s="3">
        <v>3368</v>
      </c>
      <c r="H259" s="3" t="s">
        <v>1208</v>
      </c>
      <c r="I259" s="11" t="s">
        <v>1976</v>
      </c>
      <c r="J259" s="11">
        <v>933000</v>
      </c>
    </row>
    <row r="260" spans="1:10" x14ac:dyDescent="0.25">
      <c r="A260" s="2" t="s">
        <v>1935</v>
      </c>
      <c r="B260" s="2" t="s">
        <v>432</v>
      </c>
      <c r="C260" s="3">
        <v>900</v>
      </c>
      <c r="D260" s="3">
        <v>0</v>
      </c>
      <c r="E260" s="8" t="s">
        <v>1194</v>
      </c>
      <c r="F260" s="8" t="s">
        <v>140</v>
      </c>
      <c r="G260" s="3">
        <v>3162</v>
      </c>
      <c r="H260" s="3" t="s">
        <v>1208</v>
      </c>
      <c r="I260" s="11" t="s">
        <v>1976</v>
      </c>
      <c r="J260" s="11">
        <v>565000</v>
      </c>
    </row>
    <row r="261" spans="1:10" x14ac:dyDescent="0.25">
      <c r="A261" s="2" t="s">
        <v>1942</v>
      </c>
      <c r="B261" s="2" t="s">
        <v>432</v>
      </c>
      <c r="C261" s="3">
        <v>908</v>
      </c>
      <c r="D261" s="3">
        <v>0</v>
      </c>
      <c r="E261" s="4" t="s">
        <v>1197</v>
      </c>
      <c r="F261" s="8" t="s">
        <v>770</v>
      </c>
      <c r="G261" s="3">
        <v>3966</v>
      </c>
      <c r="H261" s="3" t="s">
        <v>1208</v>
      </c>
      <c r="I261" s="11" t="s">
        <v>1976</v>
      </c>
      <c r="J261" s="11">
        <v>887000</v>
      </c>
    </row>
    <row r="262" spans="1:10" x14ac:dyDescent="0.25">
      <c r="J262" s="31">
        <f>SUM(J4:J261)</f>
        <v>85048000</v>
      </c>
    </row>
    <row r="263" spans="1:10" ht="15.75" thickBot="1" x14ac:dyDescent="0.3"/>
    <row r="264" spans="1:10" ht="15.75" thickBot="1" x14ac:dyDescent="0.3">
      <c r="G264" s="65" t="s">
        <v>1994</v>
      </c>
      <c r="H264" s="66"/>
      <c r="I264" s="66"/>
      <c r="J264" s="67"/>
    </row>
    <row r="265" spans="1:10" x14ac:dyDescent="0.25">
      <c r="G265" s="16"/>
      <c r="H265" s="25"/>
      <c r="I265" s="68" t="s">
        <v>1203</v>
      </c>
      <c r="J265" s="69"/>
    </row>
    <row r="266" spans="1:10" x14ac:dyDescent="0.25">
      <c r="G266" s="17" t="s">
        <v>1208</v>
      </c>
      <c r="H266" s="42">
        <v>103</v>
      </c>
      <c r="I266" s="55">
        <f>J262-I267-I268-I269-I270-I271-I274</f>
        <v>53996000</v>
      </c>
      <c r="J266" s="55"/>
    </row>
    <row r="267" spans="1:10" x14ac:dyDescent="0.25">
      <c r="G267" s="17" t="s">
        <v>1992</v>
      </c>
      <c r="H267" s="43">
        <v>133</v>
      </c>
      <c r="I267" s="55">
        <v>10304000</v>
      </c>
      <c r="J267" s="55"/>
    </row>
    <row r="268" spans="1:10" x14ac:dyDescent="0.25">
      <c r="G268" s="17" t="s">
        <v>1212</v>
      </c>
      <c r="H268" s="42">
        <v>4</v>
      </c>
      <c r="I268" s="55">
        <f>J257+J242+J198+J171</f>
        <v>15577000</v>
      </c>
      <c r="J268" s="55"/>
    </row>
    <row r="269" spans="1:10" x14ac:dyDescent="0.25">
      <c r="G269" s="17" t="s">
        <v>1209</v>
      </c>
      <c r="H269" s="42">
        <v>1</v>
      </c>
      <c r="I269" s="55">
        <f>J252</f>
        <v>1917000</v>
      </c>
      <c r="J269" s="55"/>
    </row>
    <row r="270" spans="1:10" x14ac:dyDescent="0.25">
      <c r="G270" s="17" t="s">
        <v>1213</v>
      </c>
      <c r="H270" s="42">
        <v>13</v>
      </c>
      <c r="I270" s="55">
        <f>J239+J238+J237+J235+J234+J233+J232+J231+J230+J229+J228+J227+J226</f>
        <v>793000</v>
      </c>
      <c r="J270" s="55"/>
    </row>
    <row r="271" spans="1:10" x14ac:dyDescent="0.25">
      <c r="G271" s="17" t="s">
        <v>1211</v>
      </c>
      <c r="H271" s="42">
        <v>3</v>
      </c>
      <c r="I271" s="55">
        <f>J243+J236+J192</f>
        <v>961000</v>
      </c>
      <c r="J271" s="55"/>
    </row>
    <row r="272" spans="1:10" x14ac:dyDescent="0.25">
      <c r="G272" s="17" t="s">
        <v>1210</v>
      </c>
      <c r="H272" s="42"/>
      <c r="I272" s="55"/>
      <c r="J272" s="55"/>
    </row>
    <row r="273" spans="7:10" x14ac:dyDescent="0.25">
      <c r="G273" s="17" t="s">
        <v>1991</v>
      </c>
      <c r="H273" s="42"/>
      <c r="I273" s="55"/>
      <c r="J273" s="55"/>
    </row>
    <row r="274" spans="7:10" ht="15.75" thickBot="1" x14ac:dyDescent="0.3">
      <c r="G274" s="18" t="s">
        <v>1215</v>
      </c>
      <c r="H274" s="44">
        <v>1</v>
      </c>
      <c r="I274" s="55">
        <f>J241</f>
        <v>1500000</v>
      </c>
      <c r="J274" s="55"/>
    </row>
    <row r="275" spans="7:10" ht="15.75" thickBot="1" x14ac:dyDescent="0.3">
      <c r="G275" s="19"/>
      <c r="H275" s="51">
        <f>SUM(H266:H274)</f>
        <v>258</v>
      </c>
      <c r="I275" s="56">
        <f>SUM(I266:J274)</f>
        <v>85048000</v>
      </c>
      <c r="J275" s="57"/>
    </row>
  </sheetData>
  <mergeCells count="14">
    <mergeCell ref="I266:J266"/>
    <mergeCell ref="I267:J267"/>
    <mergeCell ref="I268:J268"/>
    <mergeCell ref="A1:J1"/>
    <mergeCell ref="A2:J2"/>
    <mergeCell ref="G264:J264"/>
    <mergeCell ref="I265:J265"/>
    <mergeCell ref="I275:J275"/>
    <mergeCell ref="I272:J272"/>
    <mergeCell ref="I273:J273"/>
    <mergeCell ref="I274:J274"/>
    <mergeCell ref="I269:J269"/>
    <mergeCell ref="I270:J270"/>
    <mergeCell ref="I271:J271"/>
  </mergeCells>
  <pageMargins left="0.7" right="0.7" top="0.75" bottom="0.75" header="0.3" footer="0.3"/>
  <pageSetup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7"/>
  <sheetViews>
    <sheetView workbookViewId="0">
      <pane ySplit="3" topLeftCell="A13" activePane="bottomLeft" state="frozen"/>
      <selection activeCell="A3" sqref="A3"/>
      <selection pane="bottomLeft" activeCell="J26" sqref="J26"/>
    </sheetView>
  </sheetViews>
  <sheetFormatPr defaultRowHeight="15" x14ac:dyDescent="0.25"/>
  <cols>
    <col min="1" max="1" width="19" bestFit="1" customWidth="1"/>
    <col min="2" max="2" width="14.42578125" bestFit="1" customWidth="1"/>
    <col min="3" max="3" width="6.7109375" customWidth="1"/>
    <col min="5" max="5" width="27.5703125" bestFit="1" customWidth="1"/>
    <col min="6" max="6" width="18.140625" bestFit="1" customWidth="1"/>
    <col min="8" max="8" width="12.85546875" customWidth="1"/>
    <col min="9" max="9" width="15.7109375" bestFit="1" customWidth="1"/>
    <col min="10" max="10" width="24.28515625" customWidth="1"/>
  </cols>
  <sheetData>
    <row r="1" spans="1:12" x14ac:dyDescent="0.25">
      <c r="A1" s="58" t="s">
        <v>1206</v>
      </c>
      <c r="B1" s="58"/>
      <c r="C1" s="58"/>
      <c r="D1" s="58"/>
      <c r="E1" s="58"/>
      <c r="F1" s="58"/>
      <c r="G1" s="58"/>
      <c r="H1" s="58"/>
      <c r="I1" s="58"/>
      <c r="J1" s="59"/>
    </row>
    <row r="2" spans="1:12" x14ac:dyDescent="0.25">
      <c r="A2" s="58" t="s">
        <v>1214</v>
      </c>
      <c r="B2" s="58"/>
      <c r="C2" s="58"/>
      <c r="D2" s="58"/>
      <c r="E2" s="58"/>
      <c r="F2" s="58"/>
      <c r="G2" s="58"/>
      <c r="H2" s="58"/>
      <c r="I2" s="58"/>
      <c r="J2" s="59"/>
    </row>
    <row r="3" spans="1:12" s="24" customFormat="1" x14ac:dyDescent="0.25">
      <c r="A3" s="1" t="s">
        <v>1216</v>
      </c>
      <c r="B3" s="1" t="s">
        <v>0</v>
      </c>
      <c r="C3" s="1" t="s">
        <v>1</v>
      </c>
      <c r="D3" s="1" t="s">
        <v>2</v>
      </c>
      <c r="E3" s="1" t="s">
        <v>1996</v>
      </c>
      <c r="F3" s="1" t="s">
        <v>3</v>
      </c>
      <c r="G3" s="1" t="s">
        <v>4</v>
      </c>
      <c r="H3" s="1" t="s">
        <v>1207</v>
      </c>
      <c r="I3" s="1" t="s">
        <v>1201</v>
      </c>
      <c r="J3" s="30" t="s">
        <v>1999</v>
      </c>
    </row>
    <row r="4" spans="1:12" x14ac:dyDescent="0.25">
      <c r="A4" s="2" t="s">
        <v>1846</v>
      </c>
      <c r="B4" s="2" t="s">
        <v>680</v>
      </c>
      <c r="C4" s="3">
        <v>808</v>
      </c>
      <c r="D4" s="3">
        <v>0</v>
      </c>
      <c r="E4" s="7" t="s">
        <v>1152</v>
      </c>
      <c r="F4" s="5" t="s">
        <v>681</v>
      </c>
      <c r="G4" s="3">
        <v>666</v>
      </c>
      <c r="H4" s="3" t="s">
        <v>1212</v>
      </c>
      <c r="I4" s="11" t="s">
        <v>1976</v>
      </c>
      <c r="J4" s="11">
        <v>520000</v>
      </c>
    </row>
    <row r="5" spans="1:12" x14ac:dyDescent="0.25">
      <c r="A5" s="2" t="s">
        <v>1847</v>
      </c>
      <c r="B5" s="2" t="s">
        <v>680</v>
      </c>
      <c r="C5" s="3">
        <v>815</v>
      </c>
      <c r="D5" s="3">
        <v>0</v>
      </c>
      <c r="E5" s="8" t="s">
        <v>1025</v>
      </c>
      <c r="F5" s="5" t="s">
        <v>682</v>
      </c>
      <c r="G5" s="3">
        <v>912</v>
      </c>
      <c r="H5" s="3" t="s">
        <v>1212</v>
      </c>
      <c r="I5" s="11" t="s">
        <v>1202</v>
      </c>
      <c r="J5" s="11">
        <v>38000</v>
      </c>
    </row>
    <row r="6" spans="1:12" x14ac:dyDescent="0.25">
      <c r="A6" s="2" t="s">
        <v>1848</v>
      </c>
      <c r="B6" s="2" t="s">
        <v>680</v>
      </c>
      <c r="C6" s="3">
        <v>816</v>
      </c>
      <c r="D6" s="3">
        <v>0</v>
      </c>
      <c r="E6" s="8" t="s">
        <v>1024</v>
      </c>
      <c r="F6" s="5" t="s">
        <v>683</v>
      </c>
      <c r="G6" s="3">
        <v>567</v>
      </c>
      <c r="H6" s="3" t="s">
        <v>1212</v>
      </c>
      <c r="I6" s="11" t="s">
        <v>1202</v>
      </c>
      <c r="J6" s="11">
        <v>38000</v>
      </c>
      <c r="L6" s="53"/>
    </row>
    <row r="7" spans="1:12" x14ac:dyDescent="0.25">
      <c r="A7" s="2" t="s">
        <v>1849</v>
      </c>
      <c r="B7" s="2" t="s">
        <v>680</v>
      </c>
      <c r="C7" s="3">
        <v>817</v>
      </c>
      <c r="D7" s="3">
        <v>0</v>
      </c>
      <c r="E7" s="7" t="s">
        <v>121</v>
      </c>
      <c r="F7" s="5" t="s">
        <v>684</v>
      </c>
      <c r="G7" s="3">
        <v>11337</v>
      </c>
      <c r="H7" s="3" t="s">
        <v>1212</v>
      </c>
      <c r="I7" s="11" t="s">
        <v>1976</v>
      </c>
      <c r="J7" s="11">
        <v>2500000</v>
      </c>
    </row>
    <row r="8" spans="1:12" x14ac:dyDescent="0.25">
      <c r="A8" s="2" t="s">
        <v>1914</v>
      </c>
      <c r="B8" s="2" t="s">
        <v>680</v>
      </c>
      <c r="C8" s="3">
        <v>880</v>
      </c>
      <c r="D8" s="3">
        <v>0</v>
      </c>
      <c r="E8" s="7" t="s">
        <v>2003</v>
      </c>
      <c r="F8" s="5" t="s">
        <v>28</v>
      </c>
      <c r="G8" s="3">
        <v>3925</v>
      </c>
      <c r="H8" s="3" t="s">
        <v>1215</v>
      </c>
      <c r="I8" s="11" t="s">
        <v>1976</v>
      </c>
      <c r="J8" s="54">
        <v>262975</v>
      </c>
    </row>
    <row r="9" spans="1:12" x14ac:dyDescent="0.25">
      <c r="A9" s="2" t="s">
        <v>1915</v>
      </c>
      <c r="B9" s="2" t="s">
        <v>680</v>
      </c>
      <c r="C9" s="3">
        <v>881</v>
      </c>
      <c r="D9" s="3">
        <v>0</v>
      </c>
      <c r="E9" s="7" t="s">
        <v>2003</v>
      </c>
      <c r="F9" s="5" t="s">
        <v>2004</v>
      </c>
      <c r="G9" s="3">
        <v>19839</v>
      </c>
      <c r="H9" s="3" t="s">
        <v>1215</v>
      </c>
      <c r="I9" s="11" t="s">
        <v>1976</v>
      </c>
      <c r="J9" s="54">
        <v>3560000</v>
      </c>
    </row>
    <row r="10" spans="1:12" x14ac:dyDescent="0.25">
      <c r="A10" s="2" t="s">
        <v>1916</v>
      </c>
      <c r="B10" s="2" t="s">
        <v>680</v>
      </c>
      <c r="C10" s="3">
        <v>882</v>
      </c>
      <c r="D10" s="3">
        <v>0</v>
      </c>
      <c r="E10" s="7" t="s">
        <v>2003</v>
      </c>
      <c r="F10" s="5" t="s">
        <v>2004</v>
      </c>
      <c r="G10" s="3">
        <v>15590</v>
      </c>
      <c r="H10" s="3" t="s">
        <v>1215</v>
      </c>
      <c r="I10" s="11" t="s">
        <v>1976</v>
      </c>
      <c r="J10" s="54">
        <v>14286000</v>
      </c>
    </row>
    <row r="11" spans="1:12" x14ac:dyDescent="0.25">
      <c r="A11" s="2" t="s">
        <v>1917</v>
      </c>
      <c r="B11" s="2" t="s">
        <v>680</v>
      </c>
      <c r="C11" s="3">
        <v>883</v>
      </c>
      <c r="D11" s="3">
        <v>0</v>
      </c>
      <c r="E11" s="7" t="s">
        <v>2003</v>
      </c>
      <c r="F11" s="5" t="s">
        <v>2005</v>
      </c>
      <c r="G11" s="3">
        <v>11754</v>
      </c>
      <c r="H11" s="3" t="s">
        <v>1215</v>
      </c>
      <c r="I11" s="11" t="s">
        <v>1202</v>
      </c>
      <c r="J11" s="54">
        <v>2096000</v>
      </c>
    </row>
    <row r="12" spans="1:12" x14ac:dyDescent="0.25">
      <c r="A12" s="2" t="s">
        <v>1938</v>
      </c>
      <c r="B12" s="2" t="s">
        <v>680</v>
      </c>
      <c r="C12" s="3">
        <v>903</v>
      </c>
      <c r="D12" s="3">
        <v>0</v>
      </c>
      <c r="E12" s="4" t="s">
        <v>1152</v>
      </c>
      <c r="F12" s="8" t="s">
        <v>767</v>
      </c>
      <c r="G12" s="3">
        <v>3032</v>
      </c>
      <c r="H12" s="3" t="s">
        <v>1212</v>
      </c>
      <c r="I12" s="11" t="s">
        <v>1976</v>
      </c>
      <c r="J12" s="11">
        <v>615000</v>
      </c>
    </row>
    <row r="13" spans="1:12" x14ac:dyDescent="0.25">
      <c r="A13" s="2" t="s">
        <v>1975</v>
      </c>
      <c r="B13" s="2" t="s">
        <v>680</v>
      </c>
      <c r="C13" s="3">
        <v>903</v>
      </c>
      <c r="D13" s="3">
        <v>1</v>
      </c>
      <c r="E13" s="4" t="s">
        <v>648</v>
      </c>
      <c r="F13" s="8" t="s">
        <v>767</v>
      </c>
      <c r="G13" s="3">
        <v>3434</v>
      </c>
      <c r="H13" s="3" t="s">
        <v>1212</v>
      </c>
      <c r="I13" s="11" t="s">
        <v>1976</v>
      </c>
      <c r="J13" s="11">
        <v>2022000</v>
      </c>
    </row>
    <row r="14" spans="1:12" x14ac:dyDescent="0.25">
      <c r="J14" s="11">
        <f>SUM(J4:J13)</f>
        <v>25937975</v>
      </c>
    </row>
    <row r="15" spans="1:12" ht="15.75" thickBot="1" x14ac:dyDescent="0.3"/>
    <row r="16" spans="1:12" ht="15.75" thickBot="1" x14ac:dyDescent="0.3">
      <c r="G16" s="65" t="s">
        <v>1995</v>
      </c>
      <c r="H16" s="70"/>
      <c r="I16" s="70"/>
      <c r="J16" s="67"/>
      <c r="K16" s="27"/>
    </row>
    <row r="17" spans="7:11" x14ac:dyDescent="0.25">
      <c r="G17" s="16"/>
      <c r="H17" s="71"/>
      <c r="I17" s="72"/>
      <c r="J17" s="28" t="s">
        <v>1203</v>
      </c>
      <c r="K17" s="27"/>
    </row>
    <row r="18" spans="7:11" x14ac:dyDescent="0.25">
      <c r="G18" s="17" t="s">
        <v>1208</v>
      </c>
      <c r="H18" s="75"/>
      <c r="I18" s="76"/>
      <c r="J18" s="41"/>
      <c r="K18" s="20"/>
    </row>
    <row r="19" spans="7:11" x14ac:dyDescent="0.25">
      <c r="G19" s="17" t="s">
        <v>1992</v>
      </c>
      <c r="H19" s="75"/>
      <c r="I19" s="76"/>
      <c r="J19" s="41"/>
      <c r="K19" s="27"/>
    </row>
    <row r="20" spans="7:11" x14ac:dyDescent="0.25">
      <c r="G20" s="17" t="s">
        <v>1212</v>
      </c>
      <c r="H20" s="75">
        <v>6</v>
      </c>
      <c r="I20" s="76"/>
      <c r="J20" s="41">
        <f>J13+J12+J7+J6+J5+J4</f>
        <v>5733000</v>
      </c>
      <c r="K20" s="27"/>
    </row>
    <row r="21" spans="7:11" x14ac:dyDescent="0.25">
      <c r="G21" s="17" t="s">
        <v>1209</v>
      </c>
      <c r="H21" s="75"/>
      <c r="I21" s="76"/>
      <c r="J21" s="41"/>
      <c r="K21" s="27"/>
    </row>
    <row r="22" spans="7:11" x14ac:dyDescent="0.25">
      <c r="G22" s="17" t="s">
        <v>1213</v>
      </c>
      <c r="H22" s="75"/>
      <c r="I22" s="76"/>
      <c r="J22" s="41"/>
      <c r="K22" s="27"/>
    </row>
    <row r="23" spans="7:11" x14ac:dyDescent="0.25">
      <c r="G23" s="17" t="s">
        <v>1211</v>
      </c>
      <c r="H23" s="75"/>
      <c r="I23" s="76"/>
      <c r="J23" s="41"/>
      <c r="K23" s="27"/>
    </row>
    <row r="24" spans="7:11" x14ac:dyDescent="0.25">
      <c r="G24" s="17" t="s">
        <v>1210</v>
      </c>
      <c r="H24" s="75"/>
      <c r="I24" s="76"/>
      <c r="J24" s="41"/>
      <c r="K24" s="27"/>
    </row>
    <row r="25" spans="7:11" x14ac:dyDescent="0.25">
      <c r="G25" s="17" t="s">
        <v>1991</v>
      </c>
      <c r="H25" s="75"/>
      <c r="I25" s="76"/>
      <c r="J25" s="41"/>
      <c r="K25" s="27"/>
    </row>
    <row r="26" spans="7:11" ht="15.75" thickBot="1" x14ac:dyDescent="0.3">
      <c r="G26" s="18" t="s">
        <v>1215</v>
      </c>
      <c r="H26" s="75">
        <v>3</v>
      </c>
      <c r="I26" s="76"/>
      <c r="J26" s="41">
        <f>J11+J10+J9+J8</f>
        <v>20204975</v>
      </c>
      <c r="K26" s="27"/>
    </row>
    <row r="27" spans="7:11" ht="15.75" thickBot="1" x14ac:dyDescent="0.3">
      <c r="G27" s="19"/>
      <c r="H27" s="73">
        <v>6</v>
      </c>
      <c r="I27" s="74"/>
      <c r="J27" s="29">
        <f>J14</f>
        <v>25937975</v>
      </c>
      <c r="K27" s="27"/>
    </row>
  </sheetData>
  <mergeCells count="14">
    <mergeCell ref="A1:J1"/>
    <mergeCell ref="A2:J2"/>
    <mergeCell ref="G16:J16"/>
    <mergeCell ref="H17:I17"/>
    <mergeCell ref="H27:I27"/>
    <mergeCell ref="H24:I24"/>
    <mergeCell ref="H25:I25"/>
    <mergeCell ref="H26:I26"/>
    <mergeCell ref="H21:I21"/>
    <mergeCell ref="H22:I22"/>
    <mergeCell ref="H23:I23"/>
    <mergeCell ref="H18:I18"/>
    <mergeCell ref="H19:I19"/>
    <mergeCell ref="H20:I2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40"/>
  <sheetViews>
    <sheetView topLeftCell="B1" workbookViewId="0">
      <pane ySplit="3" topLeftCell="A25" activePane="bottomLeft" state="frozen"/>
      <selection activeCell="A3" sqref="A3"/>
      <selection pane="bottomLeft" activeCell="H40" sqref="H40"/>
    </sheetView>
  </sheetViews>
  <sheetFormatPr defaultRowHeight="15" x14ac:dyDescent="0.25"/>
  <cols>
    <col min="1" max="1" width="19" bestFit="1" customWidth="1"/>
    <col min="2" max="2" width="14.42578125" bestFit="1" customWidth="1"/>
    <col min="3" max="3" width="6.140625" customWidth="1"/>
    <col min="5" max="5" width="59.42578125" bestFit="1" customWidth="1"/>
    <col min="6" max="6" width="17.85546875" bestFit="1" customWidth="1"/>
    <col min="8" max="8" width="9.42578125" bestFit="1" customWidth="1"/>
    <col min="9" max="9" width="15.7109375" bestFit="1" customWidth="1"/>
    <col min="10" max="10" width="21.85546875" bestFit="1" customWidth="1"/>
  </cols>
  <sheetData>
    <row r="1" spans="1:12" x14ac:dyDescent="0.25">
      <c r="A1" s="58" t="s">
        <v>1206</v>
      </c>
      <c r="B1" s="58"/>
      <c r="C1" s="58"/>
      <c r="D1" s="58"/>
      <c r="E1" s="58"/>
      <c r="F1" s="58"/>
      <c r="G1" s="58"/>
      <c r="H1" s="58"/>
      <c r="I1" s="58"/>
      <c r="J1" s="59"/>
    </row>
    <row r="2" spans="1:12" x14ac:dyDescent="0.25">
      <c r="A2" s="58" t="s">
        <v>1214</v>
      </c>
      <c r="B2" s="58"/>
      <c r="C2" s="58"/>
      <c r="D2" s="58"/>
      <c r="E2" s="58"/>
      <c r="F2" s="58"/>
      <c r="G2" s="58"/>
      <c r="H2" s="58"/>
      <c r="I2" s="58"/>
      <c r="J2" s="59"/>
      <c r="K2" s="78"/>
      <c r="L2" s="78"/>
    </row>
    <row r="3" spans="1:12" s="24" customFormat="1" x14ac:dyDescent="0.25">
      <c r="A3" s="1" t="s">
        <v>1216</v>
      </c>
      <c r="B3" s="1" t="s">
        <v>0</v>
      </c>
      <c r="C3" s="1" t="s">
        <v>1</v>
      </c>
      <c r="D3" s="1" t="s">
        <v>2</v>
      </c>
      <c r="E3" s="1" t="s">
        <v>1996</v>
      </c>
      <c r="F3" s="1" t="s">
        <v>3</v>
      </c>
      <c r="G3" s="1" t="s">
        <v>4</v>
      </c>
      <c r="H3" s="1" t="s">
        <v>1207</v>
      </c>
      <c r="I3" s="1" t="s">
        <v>1201</v>
      </c>
      <c r="J3" s="30" t="s">
        <v>1998</v>
      </c>
    </row>
    <row r="4" spans="1:12" x14ac:dyDescent="0.25">
      <c r="A4" s="2" t="s">
        <v>1891</v>
      </c>
      <c r="B4" s="2" t="s">
        <v>722</v>
      </c>
      <c r="C4" s="3">
        <v>856</v>
      </c>
      <c r="D4" s="3">
        <v>0</v>
      </c>
      <c r="E4" s="4" t="s">
        <v>170</v>
      </c>
      <c r="F4" s="5" t="s">
        <v>723</v>
      </c>
      <c r="G4" s="3">
        <v>2573</v>
      </c>
      <c r="H4" s="3" t="s">
        <v>1213</v>
      </c>
      <c r="I4" s="11" t="s">
        <v>1202</v>
      </c>
      <c r="J4" s="11">
        <v>66000</v>
      </c>
    </row>
    <row r="5" spans="1:12" x14ac:dyDescent="0.25">
      <c r="A5" s="2" t="s">
        <v>1892</v>
      </c>
      <c r="B5" s="2" t="s">
        <v>722</v>
      </c>
      <c r="C5" s="3">
        <v>857</v>
      </c>
      <c r="D5" s="3">
        <v>0</v>
      </c>
      <c r="E5" s="4" t="s">
        <v>170</v>
      </c>
      <c r="F5" s="5" t="s">
        <v>724</v>
      </c>
      <c r="G5" s="3">
        <v>2170</v>
      </c>
      <c r="H5" s="3" t="s">
        <v>1213</v>
      </c>
      <c r="I5" s="11" t="s">
        <v>1202</v>
      </c>
      <c r="J5" s="11">
        <v>66000</v>
      </c>
    </row>
    <row r="6" spans="1:12" x14ac:dyDescent="0.25">
      <c r="A6" s="2" t="s">
        <v>1893</v>
      </c>
      <c r="B6" s="2" t="s">
        <v>722</v>
      </c>
      <c r="C6" s="3">
        <v>858</v>
      </c>
      <c r="D6" s="3">
        <v>0</v>
      </c>
      <c r="E6" s="4" t="s">
        <v>170</v>
      </c>
      <c r="F6" s="5" t="s">
        <v>725</v>
      </c>
      <c r="G6" s="3">
        <v>2197</v>
      </c>
      <c r="H6" s="3" t="s">
        <v>1213</v>
      </c>
      <c r="I6" s="11" t="s">
        <v>1202</v>
      </c>
      <c r="J6" s="11">
        <v>66000</v>
      </c>
    </row>
    <row r="7" spans="1:12" x14ac:dyDescent="0.25">
      <c r="A7" s="2" t="s">
        <v>1894</v>
      </c>
      <c r="B7" s="2" t="s">
        <v>722</v>
      </c>
      <c r="C7" s="3">
        <v>859</v>
      </c>
      <c r="D7" s="3">
        <v>0</v>
      </c>
      <c r="E7" s="4" t="s">
        <v>170</v>
      </c>
      <c r="F7" s="5" t="s">
        <v>726</v>
      </c>
      <c r="G7" s="3">
        <v>2107</v>
      </c>
      <c r="H7" s="3" t="s">
        <v>1213</v>
      </c>
      <c r="I7" s="11" t="s">
        <v>1202</v>
      </c>
      <c r="J7" s="11">
        <v>66000</v>
      </c>
    </row>
    <row r="8" spans="1:12" x14ac:dyDescent="0.25">
      <c r="A8" s="2" t="s">
        <v>1895</v>
      </c>
      <c r="B8" s="2" t="s">
        <v>722</v>
      </c>
      <c r="C8" s="3">
        <v>860</v>
      </c>
      <c r="D8" s="3">
        <v>0</v>
      </c>
      <c r="E8" s="4" t="s">
        <v>170</v>
      </c>
      <c r="F8" s="5" t="s">
        <v>727</v>
      </c>
      <c r="G8" s="3">
        <v>3534</v>
      </c>
      <c r="H8" s="3" t="s">
        <v>1213</v>
      </c>
      <c r="I8" s="11" t="s">
        <v>1202</v>
      </c>
      <c r="J8" s="11">
        <v>77000</v>
      </c>
    </row>
    <row r="9" spans="1:12" x14ac:dyDescent="0.25">
      <c r="A9" s="2" t="s">
        <v>1896</v>
      </c>
      <c r="B9" s="2" t="s">
        <v>722</v>
      </c>
      <c r="C9" s="3">
        <v>861</v>
      </c>
      <c r="D9" s="3">
        <v>0</v>
      </c>
      <c r="E9" s="4" t="s">
        <v>170</v>
      </c>
      <c r="F9" s="5" t="s">
        <v>728</v>
      </c>
      <c r="G9" s="3">
        <v>3267</v>
      </c>
      <c r="H9" s="3" t="s">
        <v>1213</v>
      </c>
      <c r="I9" s="11" t="s">
        <v>1976</v>
      </c>
      <c r="J9" s="11">
        <v>880000</v>
      </c>
    </row>
    <row r="10" spans="1:12" x14ac:dyDescent="0.25">
      <c r="A10" s="2" t="s">
        <v>1897</v>
      </c>
      <c r="B10" s="2" t="s">
        <v>722</v>
      </c>
      <c r="C10" s="3">
        <v>862</v>
      </c>
      <c r="D10" s="3">
        <v>0</v>
      </c>
      <c r="E10" s="4" t="s">
        <v>170</v>
      </c>
      <c r="F10" s="5" t="s">
        <v>729</v>
      </c>
      <c r="G10" s="3">
        <v>3709</v>
      </c>
      <c r="H10" s="3" t="s">
        <v>1213</v>
      </c>
      <c r="I10" s="11" t="s">
        <v>1202</v>
      </c>
      <c r="J10" s="11">
        <v>77000</v>
      </c>
    </row>
    <row r="11" spans="1:12" x14ac:dyDescent="0.25">
      <c r="A11" s="2" t="s">
        <v>1898</v>
      </c>
      <c r="B11" s="2" t="s">
        <v>722</v>
      </c>
      <c r="C11" s="3">
        <v>863</v>
      </c>
      <c r="D11" s="3">
        <v>0</v>
      </c>
      <c r="E11" s="4" t="s">
        <v>170</v>
      </c>
      <c r="F11" s="5" t="s">
        <v>730</v>
      </c>
      <c r="G11" s="3">
        <v>2512</v>
      </c>
      <c r="H11" s="3" t="s">
        <v>1213</v>
      </c>
      <c r="I11" s="11" t="s">
        <v>1202</v>
      </c>
      <c r="J11" s="11">
        <v>66000</v>
      </c>
    </row>
    <row r="12" spans="1:12" x14ac:dyDescent="0.25">
      <c r="A12" s="2" t="s">
        <v>1899</v>
      </c>
      <c r="B12" s="2" t="s">
        <v>722</v>
      </c>
      <c r="C12" s="3">
        <v>864</v>
      </c>
      <c r="D12" s="3">
        <v>0</v>
      </c>
      <c r="E12" s="4" t="s">
        <v>1177</v>
      </c>
      <c r="F12" s="5" t="s">
        <v>731</v>
      </c>
      <c r="G12" s="3">
        <v>2403</v>
      </c>
      <c r="H12" s="3" t="s">
        <v>1213</v>
      </c>
      <c r="I12" s="11" t="s">
        <v>1202</v>
      </c>
      <c r="J12" s="11">
        <v>136000</v>
      </c>
    </row>
    <row r="13" spans="1:12" x14ac:dyDescent="0.25">
      <c r="A13" s="2" t="s">
        <v>1900</v>
      </c>
      <c r="B13" s="2" t="s">
        <v>722</v>
      </c>
      <c r="C13" s="3">
        <v>865</v>
      </c>
      <c r="D13" s="3">
        <v>0</v>
      </c>
      <c r="E13" s="7" t="s">
        <v>1178</v>
      </c>
      <c r="F13" s="5" t="s">
        <v>732</v>
      </c>
      <c r="G13" s="3">
        <v>2931</v>
      </c>
      <c r="H13" s="3" t="s">
        <v>1213</v>
      </c>
      <c r="I13" s="11" t="s">
        <v>1202</v>
      </c>
      <c r="J13" s="11">
        <v>66000</v>
      </c>
    </row>
    <row r="14" spans="1:12" x14ac:dyDescent="0.25">
      <c r="A14" s="2" t="s">
        <v>1901</v>
      </c>
      <c r="B14" s="2" t="s">
        <v>722</v>
      </c>
      <c r="C14" s="3">
        <v>866</v>
      </c>
      <c r="D14" s="3">
        <v>0</v>
      </c>
      <c r="E14" s="7" t="s">
        <v>1179</v>
      </c>
      <c r="F14" s="5" t="s">
        <v>733</v>
      </c>
      <c r="G14" s="3">
        <v>2583</v>
      </c>
      <c r="H14" s="3" t="s">
        <v>1213</v>
      </c>
      <c r="I14" s="11" t="s">
        <v>1202</v>
      </c>
      <c r="J14" s="11">
        <v>66000</v>
      </c>
    </row>
    <row r="15" spans="1:12" x14ac:dyDescent="0.25">
      <c r="A15" s="2" t="s">
        <v>1902</v>
      </c>
      <c r="B15" s="2" t="s">
        <v>722</v>
      </c>
      <c r="C15" s="3">
        <v>867</v>
      </c>
      <c r="D15" s="3">
        <v>0</v>
      </c>
      <c r="E15" s="8" t="s">
        <v>1179</v>
      </c>
      <c r="F15" s="5" t="s">
        <v>734</v>
      </c>
      <c r="G15" s="3">
        <v>2963</v>
      </c>
      <c r="H15" s="3" t="s">
        <v>1213</v>
      </c>
      <c r="I15" s="11" t="s">
        <v>1202</v>
      </c>
      <c r="J15" s="11">
        <v>66000</v>
      </c>
    </row>
    <row r="16" spans="1:12" x14ac:dyDescent="0.25">
      <c r="A16" s="2" t="s">
        <v>1903</v>
      </c>
      <c r="B16" s="2" t="s">
        <v>722</v>
      </c>
      <c r="C16" s="3">
        <v>868</v>
      </c>
      <c r="D16" s="3">
        <v>0</v>
      </c>
      <c r="E16" s="7" t="s">
        <v>1180</v>
      </c>
      <c r="F16" s="5" t="s">
        <v>735</v>
      </c>
      <c r="G16" s="3">
        <v>2648</v>
      </c>
      <c r="H16" s="3" t="s">
        <v>1213</v>
      </c>
      <c r="I16" s="11" t="s">
        <v>1976</v>
      </c>
      <c r="J16" s="11">
        <v>666000</v>
      </c>
    </row>
    <row r="17" spans="1:10" x14ac:dyDescent="0.25">
      <c r="A17" s="2" t="s">
        <v>1904</v>
      </c>
      <c r="B17" s="2" t="s">
        <v>722</v>
      </c>
      <c r="C17" s="3">
        <v>869</v>
      </c>
      <c r="D17" s="3">
        <v>0</v>
      </c>
      <c r="E17" s="4" t="s">
        <v>170</v>
      </c>
      <c r="F17" s="5" t="s">
        <v>736</v>
      </c>
      <c r="G17" s="3">
        <v>2667</v>
      </c>
      <c r="H17" s="3" t="s">
        <v>1213</v>
      </c>
      <c r="I17" s="11" t="s">
        <v>1976</v>
      </c>
      <c r="J17" s="11">
        <v>350000</v>
      </c>
    </row>
    <row r="18" spans="1:10" x14ac:dyDescent="0.25">
      <c r="A18" s="2" t="s">
        <v>1905</v>
      </c>
      <c r="B18" s="2" t="s">
        <v>722</v>
      </c>
      <c r="C18" s="3">
        <v>870</v>
      </c>
      <c r="D18" s="3">
        <v>0</v>
      </c>
      <c r="E18" s="4" t="s">
        <v>1147</v>
      </c>
      <c r="F18" s="5" t="s">
        <v>737</v>
      </c>
      <c r="G18" s="3">
        <v>2562</v>
      </c>
      <c r="H18" s="3" t="s">
        <v>1213</v>
      </c>
      <c r="I18" s="11" t="s">
        <v>1976</v>
      </c>
      <c r="J18" s="11">
        <v>350000</v>
      </c>
    </row>
    <row r="19" spans="1:10" x14ac:dyDescent="0.25">
      <c r="A19" s="2" t="s">
        <v>1906</v>
      </c>
      <c r="B19" s="2" t="s">
        <v>722</v>
      </c>
      <c r="C19" s="3">
        <v>871</v>
      </c>
      <c r="D19" s="3">
        <v>0</v>
      </c>
      <c r="E19" s="4" t="s">
        <v>170</v>
      </c>
      <c r="F19" s="5" t="s">
        <v>738</v>
      </c>
      <c r="G19" s="3">
        <v>2430</v>
      </c>
      <c r="H19" s="3" t="s">
        <v>1213</v>
      </c>
      <c r="I19" s="11" t="s">
        <v>1976</v>
      </c>
      <c r="J19" s="11">
        <v>350000</v>
      </c>
    </row>
    <row r="20" spans="1:10" x14ac:dyDescent="0.25">
      <c r="A20" s="2" t="s">
        <v>1907</v>
      </c>
      <c r="B20" s="2" t="s">
        <v>722</v>
      </c>
      <c r="C20" s="3">
        <v>872</v>
      </c>
      <c r="D20" s="3">
        <v>0</v>
      </c>
      <c r="E20" s="4" t="s">
        <v>170</v>
      </c>
      <c r="F20" s="5" t="s">
        <v>739</v>
      </c>
      <c r="G20" s="3">
        <v>2655</v>
      </c>
      <c r="H20" s="3" t="s">
        <v>1213</v>
      </c>
      <c r="I20" s="11" t="s">
        <v>1976</v>
      </c>
      <c r="J20" s="11">
        <v>350000</v>
      </c>
    </row>
    <row r="21" spans="1:10" x14ac:dyDescent="0.25">
      <c r="A21" s="2" t="s">
        <v>1908</v>
      </c>
      <c r="B21" s="2" t="s">
        <v>722</v>
      </c>
      <c r="C21" s="3">
        <v>873</v>
      </c>
      <c r="D21" s="3">
        <v>0</v>
      </c>
      <c r="E21" s="7" t="s">
        <v>1008</v>
      </c>
      <c r="F21" s="5" t="s">
        <v>740</v>
      </c>
      <c r="G21" s="3">
        <v>3356</v>
      </c>
      <c r="H21" s="3" t="s">
        <v>1213</v>
      </c>
      <c r="I21" s="11" t="s">
        <v>1976</v>
      </c>
      <c r="J21" s="11">
        <v>480000</v>
      </c>
    </row>
    <row r="22" spans="1:10" x14ac:dyDescent="0.25">
      <c r="A22" s="2" t="s">
        <v>1909</v>
      </c>
      <c r="B22" s="2" t="s">
        <v>722</v>
      </c>
      <c r="C22" s="3">
        <v>874</v>
      </c>
      <c r="D22" s="3">
        <v>0</v>
      </c>
      <c r="E22" s="8" t="s">
        <v>1181</v>
      </c>
      <c r="F22" s="5" t="s">
        <v>741</v>
      </c>
      <c r="G22" s="3">
        <v>3552</v>
      </c>
      <c r="H22" s="3" t="s">
        <v>1213</v>
      </c>
      <c r="I22" s="11" t="s">
        <v>1976</v>
      </c>
      <c r="J22" s="11">
        <v>480000</v>
      </c>
    </row>
    <row r="23" spans="1:10" x14ac:dyDescent="0.25">
      <c r="A23" s="2" t="s">
        <v>1910</v>
      </c>
      <c r="B23" s="2" t="s">
        <v>722</v>
      </c>
      <c r="C23" s="3">
        <v>875</v>
      </c>
      <c r="D23" s="3">
        <v>0</v>
      </c>
      <c r="E23" s="8" t="s">
        <v>1182</v>
      </c>
      <c r="F23" s="5" t="s">
        <v>742</v>
      </c>
      <c r="G23" s="3">
        <v>9549</v>
      </c>
      <c r="H23" s="3" t="s">
        <v>1213</v>
      </c>
      <c r="I23" s="11" t="s">
        <v>1976</v>
      </c>
      <c r="J23" s="11">
        <v>666000</v>
      </c>
    </row>
    <row r="24" spans="1:10" x14ac:dyDescent="0.25">
      <c r="A24" s="2" t="s">
        <v>1911</v>
      </c>
      <c r="B24" s="2" t="s">
        <v>722</v>
      </c>
      <c r="C24" s="3">
        <v>876</v>
      </c>
      <c r="D24" s="3">
        <v>0</v>
      </c>
      <c r="E24" s="7" t="s">
        <v>1183</v>
      </c>
      <c r="F24" s="5" t="s">
        <v>743</v>
      </c>
      <c r="G24" s="3">
        <v>11066</v>
      </c>
      <c r="H24" s="3" t="s">
        <v>1213</v>
      </c>
      <c r="I24" s="11" t="s">
        <v>1976</v>
      </c>
      <c r="J24" s="11">
        <v>666000</v>
      </c>
    </row>
    <row r="25" spans="1:10" x14ac:dyDescent="0.25">
      <c r="A25" s="2" t="s">
        <v>1912</v>
      </c>
      <c r="B25" s="2" t="s">
        <v>722</v>
      </c>
      <c r="C25" s="3">
        <v>877</v>
      </c>
      <c r="D25" s="3">
        <v>0</v>
      </c>
      <c r="E25" s="8" t="s">
        <v>1184</v>
      </c>
      <c r="F25" s="5" t="s">
        <v>744</v>
      </c>
      <c r="G25" s="3">
        <v>4624</v>
      </c>
      <c r="H25" s="3" t="s">
        <v>1213</v>
      </c>
      <c r="I25" s="11" t="s">
        <v>1976</v>
      </c>
      <c r="J25" s="11">
        <v>666000</v>
      </c>
    </row>
    <row r="26" spans="1:10" x14ac:dyDescent="0.25">
      <c r="A26" s="2" t="s">
        <v>1972</v>
      </c>
      <c r="B26" s="2" t="s">
        <v>722</v>
      </c>
      <c r="C26" s="3">
        <v>878</v>
      </c>
      <c r="D26" s="3">
        <v>0</v>
      </c>
      <c r="E26" s="4" t="s">
        <v>170</v>
      </c>
      <c r="F26" s="5" t="s">
        <v>745</v>
      </c>
      <c r="G26" s="3">
        <v>1000</v>
      </c>
      <c r="H26" s="3" t="s">
        <v>1211</v>
      </c>
      <c r="I26" s="11" t="s">
        <v>1202</v>
      </c>
      <c r="J26" s="11">
        <v>15000</v>
      </c>
    </row>
    <row r="27" spans="1:10" x14ac:dyDescent="0.25">
      <c r="G27" s="10"/>
      <c r="J27" s="31">
        <f>SUM(J4:J26)</f>
        <v>6737000</v>
      </c>
    </row>
    <row r="28" spans="1:10" ht="15.75" thickBot="1" x14ac:dyDescent="0.3"/>
    <row r="29" spans="1:10" ht="15.75" thickBot="1" x14ac:dyDescent="0.3">
      <c r="G29" s="65" t="s">
        <v>1997</v>
      </c>
      <c r="H29" s="66"/>
      <c r="I29" s="66"/>
      <c r="J29" s="67"/>
    </row>
    <row r="30" spans="1:10" x14ac:dyDescent="0.25">
      <c r="G30" s="16"/>
      <c r="H30" s="25"/>
      <c r="I30" s="68" t="s">
        <v>1203</v>
      </c>
      <c r="J30" s="69"/>
    </row>
    <row r="31" spans="1:10" x14ac:dyDescent="0.25">
      <c r="G31" s="17" t="s">
        <v>1208</v>
      </c>
      <c r="H31" s="23"/>
      <c r="I31" s="77"/>
      <c r="J31" s="77"/>
    </row>
    <row r="32" spans="1:10" x14ac:dyDescent="0.25">
      <c r="G32" s="17" t="s">
        <v>1992</v>
      </c>
      <c r="H32" s="22"/>
      <c r="I32" s="79"/>
      <c r="J32" s="80"/>
    </row>
    <row r="33" spans="7:10" x14ac:dyDescent="0.25">
      <c r="G33" s="17" t="s">
        <v>1212</v>
      </c>
      <c r="H33" s="23"/>
      <c r="I33" s="77"/>
      <c r="J33" s="77"/>
    </row>
    <row r="34" spans="7:10" x14ac:dyDescent="0.25">
      <c r="G34" s="17" t="s">
        <v>1209</v>
      </c>
      <c r="H34" s="23"/>
      <c r="I34" s="77"/>
      <c r="J34" s="77"/>
    </row>
    <row r="35" spans="7:10" x14ac:dyDescent="0.25">
      <c r="G35" s="17" t="s">
        <v>1213</v>
      </c>
      <c r="H35" s="23">
        <v>22</v>
      </c>
      <c r="I35" s="77">
        <f>J25+J24+J23+J22+J21+J20+J19+J18+J17+J16+J15+J14+J13+J12+J11+J10+J9+J8+J7+J6+J5+J4</f>
        <v>6722000</v>
      </c>
      <c r="J35" s="77"/>
    </row>
    <row r="36" spans="7:10" x14ac:dyDescent="0.25">
      <c r="G36" s="17" t="s">
        <v>1211</v>
      </c>
      <c r="H36" s="23">
        <v>1</v>
      </c>
      <c r="I36" s="77">
        <f>J26</f>
        <v>15000</v>
      </c>
      <c r="J36" s="77"/>
    </row>
    <row r="37" spans="7:10" x14ac:dyDescent="0.25">
      <c r="G37" s="17" t="s">
        <v>1210</v>
      </c>
      <c r="H37" s="23"/>
      <c r="I37" s="77"/>
      <c r="J37" s="77"/>
    </row>
    <row r="38" spans="7:10" x14ac:dyDescent="0.25">
      <c r="G38" s="17" t="s">
        <v>1991</v>
      </c>
      <c r="H38" s="23"/>
      <c r="I38" s="77"/>
      <c r="J38" s="77"/>
    </row>
    <row r="39" spans="7:10" ht="15.75" thickBot="1" x14ac:dyDescent="0.3">
      <c r="G39" s="18" t="s">
        <v>1215</v>
      </c>
      <c r="H39" s="21"/>
      <c r="I39" s="77"/>
      <c r="J39" s="77"/>
    </row>
    <row r="40" spans="7:10" ht="15.75" thickBot="1" x14ac:dyDescent="0.3">
      <c r="G40" s="19"/>
      <c r="H40" s="51">
        <f>SUM(H31:H39)</f>
        <v>23</v>
      </c>
      <c r="I40" s="56">
        <f>I36+I35</f>
        <v>6737000</v>
      </c>
      <c r="J40" s="57"/>
    </row>
  </sheetData>
  <mergeCells count="15">
    <mergeCell ref="K2:L2"/>
    <mergeCell ref="G29:J29"/>
    <mergeCell ref="I30:J30"/>
    <mergeCell ref="I31:J31"/>
    <mergeCell ref="I32:J32"/>
    <mergeCell ref="I33:J33"/>
    <mergeCell ref="A1:J1"/>
    <mergeCell ref="A2:J2"/>
    <mergeCell ref="I40:J40"/>
    <mergeCell ref="I37:J37"/>
    <mergeCell ref="I38:J38"/>
    <mergeCell ref="I39:J39"/>
    <mergeCell ref="I34:J34"/>
    <mergeCell ref="I35:J35"/>
    <mergeCell ref="I36:J3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E54"/>
  <sheetViews>
    <sheetView tabSelected="1" topLeftCell="A22" workbookViewId="0">
      <selection activeCell="I34" sqref="I34"/>
    </sheetView>
  </sheetViews>
  <sheetFormatPr defaultRowHeight="15" x14ac:dyDescent="0.25"/>
  <cols>
    <col min="3" max="3" width="13.42578125" customWidth="1"/>
    <col min="4" max="4" width="13.85546875" customWidth="1"/>
    <col min="5" max="5" width="17" customWidth="1"/>
  </cols>
  <sheetData>
    <row r="1" spans="2:5" ht="15.75" thickBot="1" x14ac:dyDescent="0.3"/>
    <row r="2" spans="2:5" ht="15.75" thickBot="1" x14ac:dyDescent="0.3">
      <c r="B2" s="60" t="s">
        <v>1993</v>
      </c>
      <c r="C2" s="61"/>
      <c r="D2" s="61"/>
      <c r="E2" s="62"/>
    </row>
    <row r="3" spans="2:5" x14ac:dyDescent="0.25">
      <c r="B3" s="32"/>
      <c r="C3" s="33"/>
      <c r="D3" s="81" t="s">
        <v>1203</v>
      </c>
      <c r="E3" s="82"/>
    </row>
    <row r="4" spans="2:5" x14ac:dyDescent="0.25">
      <c r="B4" s="34" t="s">
        <v>1208</v>
      </c>
      <c r="C4" s="35">
        <v>226</v>
      </c>
      <c r="D4" s="55">
        <f>'OTTOSDAL PROPER'!I491</f>
        <v>103692800</v>
      </c>
      <c r="E4" s="55"/>
    </row>
    <row r="5" spans="2:5" x14ac:dyDescent="0.25">
      <c r="B5" s="34" t="s">
        <v>1992</v>
      </c>
      <c r="C5" s="40">
        <v>124</v>
      </c>
      <c r="D5" s="55">
        <f>'OTTOSDAL PROPER'!I492</f>
        <v>8352000</v>
      </c>
      <c r="E5" s="55"/>
    </row>
    <row r="6" spans="2:5" x14ac:dyDescent="0.25">
      <c r="B6" s="34" t="s">
        <v>1212</v>
      </c>
      <c r="C6" s="36">
        <v>100</v>
      </c>
      <c r="D6" s="55">
        <f>'OTTOSDAL PROPER'!I493</f>
        <v>99515000</v>
      </c>
      <c r="E6" s="55"/>
    </row>
    <row r="7" spans="2:5" x14ac:dyDescent="0.25">
      <c r="B7" s="34" t="s">
        <v>1209</v>
      </c>
      <c r="C7" s="35">
        <v>9</v>
      </c>
      <c r="D7" s="55">
        <f>'OTTOSDAL PROPER'!I494</f>
        <v>12604000</v>
      </c>
      <c r="E7" s="55"/>
    </row>
    <row r="8" spans="2:5" x14ac:dyDescent="0.25">
      <c r="B8" s="34" t="s">
        <v>1213</v>
      </c>
      <c r="C8" s="35">
        <v>10</v>
      </c>
      <c r="D8" s="55">
        <f>'OTTOSDAL PROPER'!I495</f>
        <v>14934000</v>
      </c>
      <c r="E8" s="55"/>
    </row>
    <row r="9" spans="2:5" x14ac:dyDescent="0.25">
      <c r="B9" s="34" t="s">
        <v>1211</v>
      </c>
      <c r="C9" s="35">
        <v>2</v>
      </c>
      <c r="D9" s="55">
        <f>'OTTOSDAL PROPER'!I496</f>
        <v>1500000</v>
      </c>
      <c r="E9" s="55"/>
    </row>
    <row r="10" spans="2:5" x14ac:dyDescent="0.25">
      <c r="B10" s="34" t="s">
        <v>1210</v>
      </c>
      <c r="C10" s="35">
        <v>1</v>
      </c>
      <c r="D10" s="55">
        <f>'OTTOSDAL PROPER'!I497</f>
        <v>6000</v>
      </c>
      <c r="E10" s="55"/>
    </row>
    <row r="11" spans="2:5" x14ac:dyDescent="0.25">
      <c r="B11" s="34" t="s">
        <v>1991</v>
      </c>
      <c r="C11" s="35"/>
      <c r="D11" s="55">
        <f>'OTTOSDAL PROPER'!I498</f>
        <v>0</v>
      </c>
      <c r="E11" s="55"/>
    </row>
    <row r="12" spans="2:5" ht="15.75" thickBot="1" x14ac:dyDescent="0.3">
      <c r="B12" s="37" t="s">
        <v>1215</v>
      </c>
      <c r="C12" s="38">
        <v>7</v>
      </c>
      <c r="D12" s="55">
        <f>'OTTOSDAL PROPER'!I499</f>
        <v>20725000</v>
      </c>
      <c r="E12" s="55"/>
    </row>
    <row r="13" spans="2:5" ht="15.75" thickBot="1" x14ac:dyDescent="0.3">
      <c r="B13" s="39"/>
      <c r="C13" s="50">
        <f>SUM(C4:C12)</f>
        <v>479</v>
      </c>
      <c r="D13" s="56">
        <f>SUM(D4:E12)</f>
        <v>261328800</v>
      </c>
      <c r="E13" s="57"/>
    </row>
    <row r="14" spans="2:5" ht="15.75" thickBot="1" x14ac:dyDescent="0.3"/>
    <row r="15" spans="2:5" ht="15.75" thickBot="1" x14ac:dyDescent="0.3">
      <c r="B15" s="65" t="s">
        <v>1994</v>
      </c>
      <c r="C15" s="66"/>
      <c r="D15" s="66"/>
      <c r="E15" s="67"/>
    </row>
    <row r="16" spans="2:5" x14ac:dyDescent="0.25">
      <c r="B16" s="16"/>
      <c r="C16" s="25"/>
      <c r="D16" s="83" t="s">
        <v>1203</v>
      </c>
      <c r="E16" s="84"/>
    </row>
    <row r="17" spans="2:5" x14ac:dyDescent="0.25">
      <c r="B17" s="17" t="s">
        <v>1208</v>
      </c>
      <c r="C17" s="23">
        <v>103</v>
      </c>
      <c r="D17" s="55">
        <f>'OTTOSDAL EXT 1'!I266</f>
        <v>53996000</v>
      </c>
      <c r="E17" s="55"/>
    </row>
    <row r="18" spans="2:5" x14ac:dyDescent="0.25">
      <c r="B18" s="17" t="s">
        <v>1992</v>
      </c>
      <c r="C18" s="45">
        <v>133</v>
      </c>
      <c r="D18" s="55">
        <f>'OTTOSDAL EXT 1'!I267</f>
        <v>10304000</v>
      </c>
      <c r="E18" s="55"/>
    </row>
    <row r="19" spans="2:5" x14ac:dyDescent="0.25">
      <c r="B19" s="17" t="s">
        <v>1212</v>
      </c>
      <c r="C19" s="23">
        <v>4</v>
      </c>
      <c r="D19" s="55">
        <f>'OTTOSDAL EXT 1'!I268</f>
        <v>15577000</v>
      </c>
      <c r="E19" s="55"/>
    </row>
    <row r="20" spans="2:5" x14ac:dyDescent="0.25">
      <c r="B20" s="17" t="s">
        <v>1209</v>
      </c>
      <c r="C20" s="23">
        <v>1</v>
      </c>
      <c r="D20" s="55">
        <f>'OTTOSDAL EXT 1'!I269</f>
        <v>1917000</v>
      </c>
      <c r="E20" s="55"/>
    </row>
    <row r="21" spans="2:5" x14ac:dyDescent="0.25">
      <c r="B21" s="17" t="s">
        <v>1213</v>
      </c>
      <c r="C21" s="23">
        <v>13</v>
      </c>
      <c r="D21" s="55">
        <f>'OTTOSDAL EXT 1'!I270</f>
        <v>793000</v>
      </c>
      <c r="E21" s="55"/>
    </row>
    <row r="22" spans="2:5" x14ac:dyDescent="0.25">
      <c r="B22" s="17" t="s">
        <v>1211</v>
      </c>
      <c r="C22" s="23">
        <v>3</v>
      </c>
      <c r="D22" s="55">
        <f>'OTTOSDAL EXT 1'!I271</f>
        <v>961000</v>
      </c>
      <c r="E22" s="55"/>
    </row>
    <row r="23" spans="2:5" x14ac:dyDescent="0.25">
      <c r="B23" s="17" t="s">
        <v>1210</v>
      </c>
      <c r="C23" s="23"/>
      <c r="D23" s="55">
        <f>'OTTOSDAL EXT 1'!I272</f>
        <v>0</v>
      </c>
      <c r="E23" s="55"/>
    </row>
    <row r="24" spans="2:5" x14ac:dyDescent="0.25">
      <c r="B24" s="17" t="s">
        <v>1991</v>
      </c>
      <c r="C24" s="23"/>
      <c r="D24" s="55">
        <f>'OTTOSDAL EXT 1'!I273</f>
        <v>0</v>
      </c>
      <c r="E24" s="55"/>
    </row>
    <row r="25" spans="2:5" ht="15.75" thickBot="1" x14ac:dyDescent="0.3">
      <c r="B25" s="18" t="s">
        <v>1215</v>
      </c>
      <c r="C25" s="21">
        <v>1</v>
      </c>
      <c r="D25" s="55">
        <f>'OTTOSDAL EXT 1'!I274</f>
        <v>1500000</v>
      </c>
      <c r="E25" s="55"/>
    </row>
    <row r="26" spans="2:5" ht="15.75" thickBot="1" x14ac:dyDescent="0.3">
      <c r="B26" s="19"/>
      <c r="C26" s="51">
        <f>SUM(C17:C25)</f>
        <v>258</v>
      </c>
      <c r="D26" s="56">
        <f>SUM(D17:E25)</f>
        <v>85048000</v>
      </c>
      <c r="E26" s="57"/>
    </row>
    <row r="28" spans="2:5" ht="15.75" thickBot="1" x14ac:dyDescent="0.3"/>
    <row r="29" spans="2:5" ht="15.75" thickBot="1" x14ac:dyDescent="0.3">
      <c r="B29" s="65" t="s">
        <v>1995</v>
      </c>
      <c r="C29" s="66"/>
      <c r="D29" s="66"/>
      <c r="E29" s="67"/>
    </row>
    <row r="30" spans="2:5" x14ac:dyDescent="0.25">
      <c r="B30" s="47"/>
      <c r="C30" s="48"/>
      <c r="D30" s="85" t="s">
        <v>1203</v>
      </c>
      <c r="E30" s="86"/>
    </row>
    <row r="31" spans="2:5" x14ac:dyDescent="0.25">
      <c r="B31" s="17" t="s">
        <v>1208</v>
      </c>
      <c r="C31" s="46"/>
      <c r="D31" s="87"/>
      <c r="E31" s="88"/>
    </row>
    <row r="32" spans="2:5" x14ac:dyDescent="0.25">
      <c r="B32" s="17" t="s">
        <v>1992</v>
      </c>
      <c r="C32" s="46"/>
      <c r="D32" s="87"/>
      <c r="E32" s="88"/>
    </row>
    <row r="33" spans="2:5" x14ac:dyDescent="0.25">
      <c r="B33" s="17" t="s">
        <v>1212</v>
      </c>
      <c r="C33" s="46">
        <v>6</v>
      </c>
      <c r="D33" s="89">
        <v>5733000</v>
      </c>
      <c r="E33" s="90"/>
    </row>
    <row r="34" spans="2:5" x14ac:dyDescent="0.25">
      <c r="B34" s="17" t="s">
        <v>1209</v>
      </c>
      <c r="C34" s="46"/>
      <c r="D34" s="87"/>
      <c r="E34" s="88"/>
    </row>
    <row r="35" spans="2:5" x14ac:dyDescent="0.25">
      <c r="B35" s="17" t="s">
        <v>1213</v>
      </c>
      <c r="C35" s="46"/>
      <c r="D35" s="87"/>
      <c r="E35" s="88"/>
    </row>
    <row r="36" spans="2:5" x14ac:dyDescent="0.25">
      <c r="B36" s="17" t="s">
        <v>1211</v>
      </c>
      <c r="C36" s="46"/>
      <c r="D36" s="87"/>
      <c r="E36" s="88"/>
    </row>
    <row r="37" spans="2:5" x14ac:dyDescent="0.25">
      <c r="B37" s="17" t="s">
        <v>1210</v>
      </c>
      <c r="C37" s="46"/>
      <c r="D37" s="87"/>
      <c r="E37" s="88"/>
    </row>
    <row r="38" spans="2:5" x14ac:dyDescent="0.25">
      <c r="B38" s="17" t="s">
        <v>1991</v>
      </c>
      <c r="C38" s="46"/>
      <c r="D38" s="87"/>
      <c r="E38" s="88"/>
    </row>
    <row r="39" spans="2:5" ht="15.75" thickBot="1" x14ac:dyDescent="0.3">
      <c r="B39" s="18" t="s">
        <v>1215</v>
      </c>
      <c r="C39" s="46"/>
      <c r="D39" s="89">
        <v>20204975</v>
      </c>
      <c r="E39" s="90"/>
    </row>
    <row r="40" spans="2:5" ht="15.75" thickBot="1" x14ac:dyDescent="0.3">
      <c r="B40" s="19"/>
      <c r="C40" s="52">
        <v>6</v>
      </c>
      <c r="D40" s="77">
        <f>D39+D33</f>
        <v>25937975</v>
      </c>
      <c r="E40" s="77"/>
    </row>
    <row r="42" spans="2:5" ht="15.75" thickBot="1" x14ac:dyDescent="0.3"/>
    <row r="43" spans="2:5" ht="15.75" thickBot="1" x14ac:dyDescent="0.3">
      <c r="B43" s="65" t="s">
        <v>1997</v>
      </c>
      <c r="C43" s="66"/>
      <c r="D43" s="66"/>
      <c r="E43" s="67"/>
    </row>
    <row r="44" spans="2:5" x14ac:dyDescent="0.25">
      <c r="B44" s="16"/>
      <c r="C44" s="25"/>
      <c r="D44" s="68" t="s">
        <v>1203</v>
      </c>
      <c r="E44" s="69"/>
    </row>
    <row r="45" spans="2:5" x14ac:dyDescent="0.25">
      <c r="B45" s="17" t="s">
        <v>1208</v>
      </c>
      <c r="C45" s="23"/>
      <c r="D45" s="77"/>
      <c r="E45" s="77"/>
    </row>
    <row r="46" spans="2:5" x14ac:dyDescent="0.25">
      <c r="B46" s="17" t="s">
        <v>1992</v>
      </c>
      <c r="C46" s="22"/>
      <c r="D46" s="79"/>
      <c r="E46" s="80"/>
    </row>
    <row r="47" spans="2:5" x14ac:dyDescent="0.25">
      <c r="B47" s="17" t="s">
        <v>1212</v>
      </c>
      <c r="C47" s="23"/>
      <c r="D47" s="77"/>
      <c r="E47" s="77"/>
    </row>
    <row r="48" spans="2:5" x14ac:dyDescent="0.25">
      <c r="B48" s="17" t="s">
        <v>1209</v>
      </c>
      <c r="C48" s="23"/>
      <c r="D48" s="77"/>
      <c r="E48" s="77"/>
    </row>
    <row r="49" spans="2:5" x14ac:dyDescent="0.25">
      <c r="B49" s="17" t="s">
        <v>1213</v>
      </c>
      <c r="C49" s="23">
        <v>22</v>
      </c>
      <c r="D49" s="77">
        <f>'OTTOSDAL EXT 3'!I35</f>
        <v>6722000</v>
      </c>
      <c r="E49" s="77"/>
    </row>
    <row r="50" spans="2:5" x14ac:dyDescent="0.25">
      <c r="B50" s="17" t="s">
        <v>1211</v>
      </c>
      <c r="C50" s="23">
        <v>1</v>
      </c>
      <c r="D50" s="77">
        <f>'OTTOSDAL EXT 3'!I36</f>
        <v>15000</v>
      </c>
      <c r="E50" s="77"/>
    </row>
    <row r="51" spans="2:5" x14ac:dyDescent="0.25">
      <c r="B51" s="17" t="s">
        <v>1210</v>
      </c>
      <c r="C51" s="23"/>
      <c r="D51" s="77"/>
      <c r="E51" s="77"/>
    </row>
    <row r="52" spans="2:5" x14ac:dyDescent="0.25">
      <c r="B52" s="17" t="s">
        <v>1991</v>
      </c>
      <c r="C52" s="23"/>
      <c r="D52" s="77"/>
      <c r="E52" s="77"/>
    </row>
    <row r="53" spans="2:5" ht="15.75" thickBot="1" x14ac:dyDescent="0.3">
      <c r="B53" s="18" t="s">
        <v>1215</v>
      </c>
      <c r="C53" s="21"/>
      <c r="D53" s="77"/>
      <c r="E53" s="77"/>
    </row>
    <row r="54" spans="2:5" ht="15.75" thickBot="1" x14ac:dyDescent="0.3">
      <c r="B54" s="19"/>
      <c r="C54" s="51">
        <f>SUM(C45:C53)</f>
        <v>23</v>
      </c>
      <c r="D54" s="56">
        <f>D50+D49</f>
        <v>6737000</v>
      </c>
      <c r="E54" s="57"/>
    </row>
  </sheetData>
  <mergeCells count="48">
    <mergeCell ref="D53:E53"/>
    <mergeCell ref="D54:E54"/>
    <mergeCell ref="D47:E47"/>
    <mergeCell ref="D48:E48"/>
    <mergeCell ref="D49:E49"/>
    <mergeCell ref="D50:E50"/>
    <mergeCell ref="D51:E51"/>
    <mergeCell ref="D52:E52"/>
    <mergeCell ref="D46:E46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B43:E43"/>
    <mergeCell ref="D44:E44"/>
    <mergeCell ref="D45:E45"/>
    <mergeCell ref="D25:E25"/>
    <mergeCell ref="D26:E26"/>
    <mergeCell ref="B29:E29"/>
    <mergeCell ref="D19:E19"/>
    <mergeCell ref="D20:E20"/>
    <mergeCell ref="D21:E21"/>
    <mergeCell ref="D22:E22"/>
    <mergeCell ref="D23:E23"/>
    <mergeCell ref="D24:E24"/>
    <mergeCell ref="B15:E15"/>
    <mergeCell ref="D16:E16"/>
    <mergeCell ref="D17:E17"/>
    <mergeCell ref="D18:E18"/>
    <mergeCell ref="D8:E8"/>
    <mergeCell ref="D9:E9"/>
    <mergeCell ref="D10:E10"/>
    <mergeCell ref="D11:E11"/>
    <mergeCell ref="D12:E12"/>
    <mergeCell ref="D13:E13"/>
    <mergeCell ref="D7:E7"/>
    <mergeCell ref="B2:E2"/>
    <mergeCell ref="D3:E3"/>
    <mergeCell ref="D4:E4"/>
    <mergeCell ref="D5:E5"/>
    <mergeCell ref="D6:E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OTTOSDAL PROPER</vt:lpstr>
      <vt:lpstr>OTTOSDAL EXT 1</vt:lpstr>
      <vt:lpstr>OTTOSDAL EXT 2</vt:lpstr>
      <vt:lpstr>OTTOSDAL EXT 3</vt:lpstr>
      <vt:lpstr>TOTALS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</dc:creator>
  <cp:lastModifiedBy>Nthabiseng Mokoatsi</cp:lastModifiedBy>
  <cp:lastPrinted>2013-12-09T07:12:38Z</cp:lastPrinted>
  <dcterms:created xsi:type="dcterms:W3CDTF">2013-11-27T08:29:42Z</dcterms:created>
  <dcterms:modified xsi:type="dcterms:W3CDTF">2020-02-28T07:43:30Z</dcterms:modified>
</cp:coreProperties>
</file>